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60" yWindow="65371" windowWidth="11940" windowHeight="10305" activeTab="0"/>
  </bookViews>
  <sheets>
    <sheet name="Свод Ф№4." sheetId="1" r:id="rId1"/>
    <sheet name="Лист1" sheetId="2" r:id="rId2"/>
    <sheet name="Лист2" sheetId="3" r:id="rId3"/>
    <sheet name="Лист3" sheetId="4" r:id="rId4"/>
  </sheets>
  <definedNames>
    <definedName name="_xlnm.Print_Area" localSheetId="0">'Свод Ф№4.'!$A$1:$K$96</definedName>
  </definedNames>
  <calcPr fullCalcOnLoad="1"/>
</workbook>
</file>

<file path=xl/sharedStrings.xml><?xml version="1.0" encoding="utf-8"?>
<sst xmlns="http://schemas.openxmlformats.org/spreadsheetml/2006/main" count="141" uniqueCount="99">
  <si>
    <t xml:space="preserve">            Форма № 4</t>
  </si>
  <si>
    <t xml:space="preserve">                                              наименование федеральной целевой программы, государственный заказчик-координатор (государственный заказчик)</t>
  </si>
  <si>
    <t>тыс. рублей</t>
  </si>
  <si>
    <t>№ п/п*</t>
  </si>
  <si>
    <t>Наименование подпрограммы,  мероприятия, темы НИОКР; вид НИОКР, реквизиты госконтракта, исполнитель, номер и дата регистрации госконтракта в ФГУП ВНТИЦ (для НИОКР гражданского назначения)</t>
  </si>
  <si>
    <t>Период выполнения НИОКР</t>
  </si>
  <si>
    <t>Дата проведения конкурса</t>
  </si>
  <si>
    <t>Источники и объемы финансирования НИОКР</t>
  </si>
  <si>
    <t>Созданные в рамках контракта охраняемые результаты интеллектуальной деятельности (объекты интеллектуальной собственности)</t>
  </si>
  <si>
    <t>Из них учтены или планируются к учету на балансе в виде нематериального актива (стоимость, балансодержатель)</t>
  </si>
  <si>
    <t>Сведения о закреплении прав и использовании объекта интеллектуальной собственности</t>
  </si>
  <si>
    <t>всего за период реализации мероприятия,
в том числе:</t>
  </si>
  <si>
    <t>предусмотрено на 2010 г.,
в том числе:</t>
  </si>
  <si>
    <t>фактические расходы за 
2010 г., в том числе:</t>
  </si>
  <si>
    <t xml:space="preserve"> федеральный бюджет</t>
  </si>
  <si>
    <t>федеральный бюджет</t>
  </si>
  <si>
    <t>внебюджетные источники</t>
  </si>
  <si>
    <t xml:space="preserve"> бюджеты субъектов РФ</t>
  </si>
  <si>
    <t>бюджеты субъектов РФ</t>
  </si>
  <si>
    <t>Объем финансирования НИОКР по ФЦП, всего</t>
  </si>
  <si>
    <t>I.</t>
  </si>
  <si>
    <t>1.</t>
  </si>
  <si>
    <t>2009-2012</t>
  </si>
  <si>
    <t>2.</t>
  </si>
  <si>
    <t>III.</t>
  </si>
  <si>
    <t>Планируется получить промышленный образец. Объекты интеллектуальной собственности и ноу-хау будут определены на последующих этапах</t>
  </si>
  <si>
    <t>Согласно п.14.1 контракта права на результаты научно-технической деятельности, полученные в ходе выполнения настоящего контракта, в установленном порядке закрепляются за РФ</t>
  </si>
  <si>
    <t>0</t>
  </si>
  <si>
    <t>1.1</t>
  </si>
  <si>
    <t>2009г-2015г</t>
  </si>
  <si>
    <t>1.2</t>
  </si>
  <si>
    <t>1.3</t>
  </si>
  <si>
    <t>1.4</t>
  </si>
  <si>
    <t>1.5</t>
  </si>
  <si>
    <t>2009г-2011г</t>
  </si>
  <si>
    <t>1.6</t>
  </si>
  <si>
    <t xml:space="preserve">«Модернизация Единой системы организации воздушного движения Российской Федерации (2009-2015 годы)», государственный заказчик-координатор Министерство транспорта Российской Федерации </t>
  </si>
  <si>
    <t>Направление "Модернизация системы организации воздушного движения"</t>
  </si>
  <si>
    <t>II.</t>
  </si>
  <si>
    <t>Направление "Развитие метеорологического обеспечения аэронавигации"</t>
  </si>
  <si>
    <t xml:space="preserve"> Исследование развития и обоснование внедрения перспективных методов организации использования воздушного пространства и аэронавигационного обслуживания его пользователей</t>
  </si>
  <si>
    <t xml:space="preserve"> Научно-техническое обеспечение комплекса работ по совершенствованию системы организации метеорологического обеспечения аэронавигации для создаваемых укрупненных центров ЕС ОрВД</t>
  </si>
  <si>
    <t xml:space="preserve"> Исследования в области создания и совершенствования технологий на базе использования информационных и измерительных систем с функциями автоматического формирования сводок, с возможностью комплексирования метеорологических данных для укрупненных центров ЕС ОрВД</t>
  </si>
  <si>
    <t>июнь-сентябрь 2010 года</t>
  </si>
  <si>
    <t>Разработка  Аэронавигационного плана Российской Федерации (п.2.12 НП)
Этап 2.  Доработка по замечаниям заинтересованных организаций проекта Аэронавигационного плана Российской Федерации, ГК-124-14 от 21.06.2010, ОАО "Концерн ПВО "Алмаз-Антей"</t>
  </si>
  <si>
    <t>июнь-ноябрь 2010 года</t>
  </si>
  <si>
    <t>Разработка предложений по внедрению в РФ принятых в международной практике перспективных правил и процедур ОрВД</t>
  </si>
  <si>
    <t>2010</t>
  </si>
  <si>
    <t>Научные исследования вопросов организации планирования использования воздушного пространства в РФ. Разработка проекта нормативно-правового документа, определяющего содержание, правила и процедуры планирования использования воздушного пространства</t>
  </si>
  <si>
    <t>Разработка программы внедрения средств вещательного  автоматического зависимого наблюдения
Этап 2. Разработка предложений по внедрению средств вещательного  автоматического зависимого наблюдения, ГК-131-14 от 28.06.2010, ОАО "Концерн ПВО "Алмаз-Антей"</t>
  </si>
  <si>
    <t>Разработка архитектуры и технических требований к цифровой сети интегрированной авиационной фиксированной сети связи Российской Федерации</t>
  </si>
  <si>
    <t>2009-2010</t>
  </si>
  <si>
    <t>Научно-техническое и методическое сопровождение работ по созданию и поставке АС ОрВД и ее основных комплексов для Хабаровского укрупненного центра ЕС ОрВД</t>
  </si>
  <si>
    <t>2009-2011</t>
  </si>
  <si>
    <t>Проведение исследований с целью определения возможности сокращения действующих норм бокового и продольного   эшелонирования  воздушных судов (п.2.6 НП)
Этап 3. Проведение исследований по определению минимумов продольного эшелонирования воздушных судов в условиях использования контрактного автоматического зависимого наблюдения и связи «диспетчер-пилот» по линии передачи данных, ГК-126-14 от 21.06.2010, ОАО "Концерн ПВО "Алмаз-Антей"</t>
  </si>
  <si>
    <t>Исследование  путей  совершенствования  системы речевой связи и передачи данных в океанических и удаленных континентальных районах Российской Федерации
Этап 2. Разработка архитектуры и технических требований к системе речевой связи и передачи данных в океанических и удаленных континентальных районах Российской Федерации на основе спутников на высокоэллиптической орбите, ГК-130-14 от 28.06.2010, ОАО "Концерн ПВО "Алмаз-Антей"</t>
  </si>
  <si>
    <t>Разработка проекта оснащения (включая разработку структуры воздушного пространства) и тактико-технических требований по поставку АС ОрВД для Екатеринбургского центра ЕС ОрВД</t>
  </si>
  <si>
    <t>Разработка проекта тактико-технических требований на поставку АС ОрВД для Самарского укрупненного центра ЕС ОрВД (второй этап)</t>
  </si>
  <si>
    <t>2.4</t>
  </si>
  <si>
    <t>2.5</t>
  </si>
  <si>
    <t>2.6</t>
  </si>
  <si>
    <t>2.7</t>
  </si>
  <si>
    <t>Единственный поставщик услуг ОАО "Концерн ПВО "Алмаз-Антей"</t>
  </si>
  <si>
    <t>Разработан, изготовлен и прошел государственные испытания (Акт приемочных (государственных) испытаний утвержден 15 декабря 2010 года) наземный мобильный комплекс специализированного оборудования авиационного поиска и спасания на базе автомобиля повышенной проходимости (Урал-4320-1951-40) для проведения поисково-спасательных работ по воздушным судам.</t>
  </si>
  <si>
    <t>Разработка специальных технических условий на участки ОРЛ-А, МВРЛ, СДП, РЦ УВД для объекта «Реконструкция и техническое перевооружение комплекса средств УВД, РТОП и электросвязи аэропорта Петропавловск-Камчатский, включая оснащение автоматическим радиопеленгатором, АС ОрВД, КСА ПИВП, системой ближней навигации, вторичным моноимпульсным радиолокатором, аэродромным радиолокационным комплексом, приемо-передающим радиоцентром, модернизацию трассового радиолокационного комплекса и трассовой радиолокационной позиции, г.Петропавловск-Камчатский, Камчатский край»</t>
  </si>
  <si>
    <t>2010-2011</t>
  </si>
  <si>
    <t>Проавансирован этап №1. Подрядчик приступил к разработке основных положений, требований к нагрузкам и воздействиям (исключая сейсмические), сейсмическому воздействию по данным сейсмического микрорайонирования. Срок окончания работ по этапу 28.02.2011 г.</t>
  </si>
  <si>
    <t>Разработка проекта тактико-технических требований на поставку АС ОрВД для Иркутского укрупненного центра ЕС ОрВД</t>
  </si>
  <si>
    <t>По этапу № 1 подготовлено Заключение ФГУП "Гос НИИ "Аэронавигация" на техно-рабочий проект АС ОрВД Иркутского УЦ ЕС ОрВД", в том числе, на проект установки оборудования КСА ПИВП. Специалисты института приняли участие в работе комиссии по рассмотрению ТРП и подготовке Акта работы комиссии. Акт сдачи-приемки работ по этапу № 1 подписан 27.12.2010</t>
  </si>
  <si>
    <t>Выполнен и принят I этап работы. Разработан технико-рабочий проект РАС УВД для Хабаровского УЦ ЕС ОрВД.
По этапам 2 и 3 разработаны программы и методики приемочных испытаний РАС УВД и КСА ПИВП. Акты сдачи приемки работ подписаны 16.12.2010.</t>
  </si>
  <si>
    <t>Работа выполнена, разработаны тактико-технические требования по поставку АС ОрВД для Самарского укрупненного центра ЕС ОрВД.</t>
  </si>
  <si>
    <t>Выполнен этап №1 - Разработка проекта оснащения, включая разработку структуры воздушного пространства.
Акт сдачи-приемки работ подписане 28.12.2010.</t>
  </si>
  <si>
    <t>Завершен I этап работы. Разработана логическая функциональная и физическая архитектура ЦСИАФС, сформулированы задачи сети и принципы взаимодействия объектов, приведены основные характеристики связи, разработаны предложения по этапам создания ЦСИАФС.
Уточнено техническое задание на второй этап работы. Заключено ДС на перенос сроков выполнения работы на март 2011 г.</t>
  </si>
  <si>
    <t>Разработана архитектура системы речевой связи и передачи данных в океанических и удаленных континентальных районах Российской Федерации и и технические требования к системе речевой связи и передачи данных в океанических и удаленных континентальных районах Российской Федерации.
Результаты будут использованы при проектировании объектов связи в 2011-2015 г.г. в рамках ФЦП "Модернизация ЕС ОрВД (2009-2015 годы)".</t>
  </si>
  <si>
    <t>Работы по этапу 2 НИОКР не завершены.
Результаты НИОКР не приняты Заказчиком  в 2010 г. из-за просрочки представления материалов исполнителем и не устранения замечаний исполнителем работ.</t>
  </si>
  <si>
    <t>Разработка проекта оснащения (включая разработку структуры воздушного пространства и  тактико-технических требований на поставку АС ОрВД для Новосибирского укрупненного центра ЕС ОрВД
 Этап 1. Разработка проекта оснащения (включая разработку структуры воздушного пространства) Новосибирского укрупненного центра ЕС ОрВД, ГК-120-14 от 21.06.2010, ОАО "Концерн ПВО "Алмаз-Антей"</t>
  </si>
  <si>
    <t xml:space="preserve">Разработан проект оснащения Новосибирского укрупненного центра ЕС ОрВД. Материалы проекта оснащения будут использованы в 2011-2012 г.г. при разработке проектной документации на реконструкцию и техническое перевооружение Новосибирского укрупненного центра ЕС ОрВД. 
Разработана перспективная структура воздушного пространства Новосибирского укрупненного центра ЕС ОрВД. </t>
  </si>
  <si>
    <t>Работа выполнена, подготовлен отчет, содержащий анализ организации ИВП и ее соответствие стандартам и рекомендуемой практике ИКАО. Представлены материалы научных исследований для разработки проекта нормативно-правового документа, определяющего содержание, правила и процедуры планирования использования воздушного пространства.</t>
  </si>
  <si>
    <t>Работа выполнена, подготовлен отчет, содержащий предложения по организации и обеспечению диспетчерского обслуживания (районное, диспетчерское обслуживание подхода, аэродромное диспетчерское обслуживание), полетно-информационного обслуживания и организации потоков воздушного движения. Подготовлен проект нормативного правового акта по организации воздушного движения с учетом стандартов и рекомендаций практики ИКАО.</t>
  </si>
  <si>
    <t>Отчет, состоящий из документа по эксплуатационной концепции и общим принципам аэронавигационного планирования и документа по внедрению средств и видов обслуживания.</t>
  </si>
  <si>
    <t>Отчет,  содержащий предложения в проект постановления Правительства Российской Федерации о внесении соответствующих положений   в Федеральные правила использования воздушного пространства Российской Федерации по минимальным интервалах продольного эшелонирования при полетах воздушных судов.</t>
  </si>
  <si>
    <t xml:space="preserve">Программа  для автоматизированного формирования  прогнозов TAF, информации AIRMET, SIGMET </t>
  </si>
  <si>
    <t>АНО "Метеоагентство Росгидромета" совместно с ООО "РМК Траст"</t>
  </si>
  <si>
    <t>Программа  для автоматизированного формирования  прогнозов TAF, информации AIRMET, SIGMET  для автоматизированного формирования прогнозов TAF, данных AIRMET, SIGMET и их передачи в каналы связи в кодах и форматах, определенных нормативно-методическими документами ВМО/ИКАО</t>
  </si>
  <si>
    <t xml:space="preserve">Перечень выполняемых (выполненных) НИОКР в 2010 году в рамках федеральной целевой программы </t>
  </si>
  <si>
    <t>Описание результатов выполненных этапов в 2010 году</t>
  </si>
  <si>
    <t>2.8</t>
  </si>
  <si>
    <t>2.9</t>
  </si>
  <si>
    <t>2.1</t>
  </si>
  <si>
    <t>2.2</t>
  </si>
  <si>
    <t>2.3</t>
  </si>
  <si>
    <t xml:space="preserve"> Исследование развития технического обеспечения организации использования воздушного пространства и аэронавигационного обслуживания его пользователей</t>
  </si>
  <si>
    <t xml:space="preserve"> Прикладные исследрвания в области создания и совершенствования технологий и методов метрологического обеспечения аэронавигации, соответствующих стандартам и рекомендуемым практикам Международной организации  гражданской авиации, для укрупненных центров центров ЕС ОрВД</t>
  </si>
  <si>
    <t xml:space="preserve"> Создание новых совершенствование имеющихся высокоскоростных телекоммуникационных технологий на основе применения спутниковых комплексов, использующих ресурсы спутниковых систем</t>
  </si>
  <si>
    <t xml:space="preserve">  Прикладные исследования по обнаружению облаков вулканического пепла с использованием радиолокационных и спутниковых средств</t>
  </si>
  <si>
    <t xml:space="preserve">  Усовершенствование прогностических методик особых явлений погоды и прогнозов ветра /температуры попо высотам на базе численных моделей прогнозов для выпуска карт в целях формирования полетной документации и для прогнозирования опасных для авиации явлений  и условий погоды в в соответствии со стандартами и рекомендцемыми практиками Международной организации гражданской авиации</t>
  </si>
  <si>
    <t xml:space="preserve"> Направление "Развитие единой системы авиационно-космического поиска и спасания"</t>
  </si>
  <si>
    <t>Исполнитель: Савченков С.М.                                                                                                                                                    Телефон:8 (499) 262 48 40; E-mail: savchenkov@ppp-transport.ru</t>
  </si>
  <si>
    <t xml:space="preserve"> Разработка комплекса специализированного оборудования авиационного поиска и спасания для оснащения автомобиля повышенной проходимости, ГК-213-10/Б от 26.08.2009
ОАО "Концерн ПВО "Алмаз-Антей"
13384.7731084175.09.1.022.4 от 15/10/09</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</si>
</sst>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52">
    <font>
      <sz val="11"/>
      <color theme="1"/>
      <name val="Calibri"/>
      <family val="2"/>
    </font>
    <font>
      <sz val="11"/>
      <color indexed="8"/>
      <name val="Calibri"/>
      <family val="2"/>
    </font>
    <font>
      <sz val="10"/>
      <name val="Arial Cyr"/>
      <family val="0"/>
    </font>
    <font>
      <sz val="12"/>
      <name val="Times New Roman"/>
      <family val="1"/>
    </font>
    <font>
      <b/>
      <sz val="12"/>
      <name val="Times New Roman"/>
      <family val="1"/>
    </font>
    <font>
      <b/>
      <sz val="14"/>
      <name val="Times New Roman"/>
      <family val="1"/>
    </font>
    <font>
      <sz val="10"/>
      <name val="Times New Roman"/>
      <family val="1"/>
    </font>
    <font>
      <b/>
      <sz val="10"/>
      <name val="Times New Roman"/>
      <family val="1"/>
    </font>
    <font>
      <b/>
      <sz val="10"/>
      <name val="Arial Cyr"/>
      <family val="0"/>
    </font>
    <font>
      <b/>
      <i/>
      <sz val="10"/>
      <name val="Times New Roman"/>
      <family val="1"/>
    </font>
    <font>
      <b/>
      <i/>
      <sz val="10"/>
      <name val="Arial Cyr"/>
      <family val="0"/>
    </font>
    <font>
      <b/>
      <i/>
      <sz val="9"/>
      <name val="Times New Roman"/>
      <family val="1"/>
    </font>
    <font>
      <b/>
      <i/>
      <sz val="9"/>
      <name val="Arial Cyr"/>
      <family val="0"/>
    </font>
    <font>
      <sz val="8"/>
      <name val="Times New Roman"/>
      <family val="1"/>
    </font>
    <font>
      <sz val="9"/>
      <name val="Times New Roman"/>
      <family val="1"/>
    </font>
    <font>
      <sz val="9"/>
      <name val="Arial Cyr"/>
      <family val="0"/>
    </font>
    <font>
      <sz val="8"/>
      <name val="Calibri"/>
      <family val="2"/>
    </font>
    <font>
      <u val="single"/>
      <sz val="10"/>
      <color indexed="12"/>
      <name val="Arial Cyr"/>
      <family val="0"/>
    </font>
    <font>
      <u val="single"/>
      <sz val="10"/>
      <color indexed="36"/>
      <name val="Arial Cyr"/>
      <family val="0"/>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right style="double"/>
      <top style="double"/>
      <bottom style="double"/>
    </border>
    <border>
      <left/>
      <right/>
      <top/>
      <bottom style="thin"/>
    </border>
    <border>
      <left style="double"/>
      <right style="double"/>
      <top style="double"/>
      <bottom>
        <color indexed="63"/>
      </botto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113">
    <xf numFmtId="0" fontId="0" fillId="0" borderId="0" xfId="0" applyFont="1" applyAlignment="1">
      <alignment/>
    </xf>
    <xf numFmtId="49" fontId="3" fillId="0" borderId="0" xfId="53" applyNumberFormat="1" applyFont="1">
      <alignment/>
      <protection/>
    </xf>
    <xf numFmtId="0" fontId="3" fillId="0" borderId="0" xfId="53" applyFont="1">
      <alignment/>
      <protection/>
    </xf>
    <xf numFmtId="0" fontId="4" fillId="0" borderId="0" xfId="53" applyFont="1" applyAlignment="1">
      <alignment horizontal="center"/>
      <protection/>
    </xf>
    <xf numFmtId="0" fontId="4" fillId="0" borderId="0" xfId="53" applyFont="1">
      <alignment/>
      <protection/>
    </xf>
    <xf numFmtId="0" fontId="6" fillId="0" borderId="0" xfId="53" applyFont="1" applyFill="1" applyBorder="1" applyAlignment="1">
      <alignment horizontal="center" vertical="top"/>
      <protection/>
    </xf>
    <xf numFmtId="0" fontId="3" fillId="0" borderId="0" xfId="53" applyFont="1" applyAlignment="1">
      <alignment horizontal="right"/>
      <protection/>
    </xf>
    <xf numFmtId="49" fontId="7" fillId="0" borderId="10" xfId="53" applyNumberFormat="1" applyFont="1" applyBorder="1" applyAlignment="1">
      <alignment horizontal="center" vertical="center" wrapText="1"/>
      <protection/>
    </xf>
    <xf numFmtId="0" fontId="7" fillId="0" borderId="0" xfId="53" applyFont="1">
      <alignment/>
      <protection/>
    </xf>
    <xf numFmtId="0" fontId="3" fillId="0" borderId="11" xfId="53" applyFont="1" applyBorder="1">
      <alignment/>
      <protection/>
    </xf>
    <xf numFmtId="49" fontId="6" fillId="0" borderId="0" xfId="53" applyNumberFormat="1" applyFont="1" applyBorder="1" applyAlignment="1">
      <alignment horizontal="center" vertical="center" wrapText="1"/>
      <protection/>
    </xf>
    <xf numFmtId="49" fontId="7" fillId="0" borderId="0" xfId="53" applyNumberFormat="1" applyFont="1" applyBorder="1" applyAlignment="1">
      <alignment horizontal="center"/>
      <protection/>
    </xf>
    <xf numFmtId="49" fontId="6" fillId="0" borderId="0" xfId="53" applyNumberFormat="1" applyFont="1" applyBorder="1" applyAlignment="1">
      <alignment horizontal="center"/>
      <protection/>
    </xf>
    <xf numFmtId="0" fontId="3" fillId="0" borderId="0" xfId="53" applyFont="1" applyBorder="1">
      <alignment/>
      <protection/>
    </xf>
    <xf numFmtId="49" fontId="3" fillId="0" borderId="0" xfId="53" applyNumberFormat="1" applyFont="1" applyBorder="1" applyAlignment="1">
      <alignment horizontal="left" wrapText="1"/>
      <protection/>
    </xf>
    <xf numFmtId="0" fontId="3" fillId="0" borderId="0" xfId="53" applyFont="1" applyBorder="1" applyAlignment="1">
      <alignment horizontal="left" wrapText="1"/>
      <protection/>
    </xf>
    <xf numFmtId="49" fontId="3" fillId="0" borderId="0" xfId="53" applyNumberFormat="1" applyFont="1" applyBorder="1">
      <alignment/>
      <protection/>
    </xf>
    <xf numFmtId="0" fontId="13" fillId="0" borderId="0" xfId="53" applyFont="1" applyBorder="1" applyAlignment="1">
      <alignment horizontal="center"/>
      <protection/>
    </xf>
    <xf numFmtId="0" fontId="7" fillId="0" borderId="10" xfId="53" applyFont="1" applyBorder="1" applyAlignment="1">
      <alignment horizontal="center" vertical="top" wrapText="1"/>
      <protection/>
    </xf>
    <xf numFmtId="0" fontId="7" fillId="0" borderId="10" xfId="53" applyFont="1" applyBorder="1" applyAlignment="1">
      <alignment horizontal="center" wrapText="1"/>
      <protection/>
    </xf>
    <xf numFmtId="0" fontId="7" fillId="0" borderId="10" xfId="53" applyFont="1" applyBorder="1" applyAlignment="1">
      <alignment horizontal="center" vertical="center" wrapText="1"/>
      <protection/>
    </xf>
    <xf numFmtId="165" fontId="7" fillId="0" borderId="10" xfId="53" applyNumberFormat="1" applyFont="1" applyBorder="1" applyAlignment="1">
      <alignment horizontal="center" vertical="center" wrapText="1"/>
      <protection/>
    </xf>
    <xf numFmtId="165" fontId="7" fillId="0" borderId="10" xfId="53" applyNumberFormat="1" applyFont="1" applyBorder="1" applyAlignment="1">
      <alignment horizontal="center" vertical="top" wrapText="1"/>
      <protection/>
    </xf>
    <xf numFmtId="0" fontId="3" fillId="0" borderId="0" xfId="55" applyFont="1">
      <alignment/>
      <protection/>
    </xf>
    <xf numFmtId="0" fontId="3" fillId="0" borderId="0" xfId="56" applyFont="1">
      <alignment/>
      <protection/>
    </xf>
    <xf numFmtId="0" fontId="3" fillId="0" borderId="0" xfId="55" applyFont="1" applyBorder="1">
      <alignment/>
      <protection/>
    </xf>
    <xf numFmtId="49" fontId="9" fillId="0" borderId="0" xfId="53" applyNumberFormat="1" applyFont="1" applyBorder="1" applyAlignment="1">
      <alignment horizontal="center" vertical="center" wrapText="1"/>
      <protection/>
    </xf>
    <xf numFmtId="49" fontId="11" fillId="0" borderId="0" xfId="55" applyNumberFormat="1" applyFont="1" applyFill="1" applyBorder="1" applyAlignment="1">
      <alignment horizontal="center" vertical="center" wrapText="1"/>
      <protection/>
    </xf>
    <xf numFmtId="49" fontId="6" fillId="0" borderId="11" xfId="53" applyNumberFormat="1" applyFont="1" applyBorder="1" applyAlignment="1">
      <alignment horizontal="center" vertical="center" wrapText="1"/>
      <protection/>
    </xf>
    <xf numFmtId="165" fontId="6" fillId="0" borderId="0" xfId="53" applyNumberFormat="1" applyFont="1" applyBorder="1" applyAlignment="1">
      <alignment horizontal="center" vertical="top" wrapText="1"/>
      <protection/>
    </xf>
    <xf numFmtId="49" fontId="14" fillId="0" borderId="0" xfId="53" applyNumberFormat="1" applyFont="1" applyBorder="1" applyAlignment="1">
      <alignment horizontal="center" vertical="center" wrapText="1"/>
      <protection/>
    </xf>
    <xf numFmtId="49" fontId="6" fillId="0" borderId="0" xfId="53" applyNumberFormat="1" applyFont="1" applyBorder="1" applyAlignment="1">
      <alignment horizontal="left" wrapText="1"/>
      <protection/>
    </xf>
    <xf numFmtId="164" fontId="9" fillId="0" borderId="0" xfId="53" applyNumberFormat="1" applyFont="1" applyBorder="1" applyAlignment="1">
      <alignment horizontal="center" vertical="center"/>
      <protection/>
    </xf>
    <xf numFmtId="164" fontId="9" fillId="0" borderId="0" xfId="53" applyNumberFormat="1" applyFont="1" applyBorder="1" applyAlignment="1">
      <alignment horizontal="center" vertical="center" wrapText="1"/>
      <protection/>
    </xf>
    <xf numFmtId="0" fontId="12" fillId="0" borderId="0" xfId="53" applyFont="1" applyBorder="1" applyAlignment="1">
      <alignment horizontal="center" vertical="center" wrapText="1"/>
      <protection/>
    </xf>
    <xf numFmtId="0" fontId="15" fillId="0" borderId="0" xfId="53" applyFont="1" applyBorder="1" applyAlignment="1">
      <alignment horizontal="center" vertical="center" wrapText="1"/>
      <protection/>
    </xf>
    <xf numFmtId="165" fontId="7" fillId="0" borderId="10" xfId="55" applyNumberFormat="1" applyFont="1" applyBorder="1" applyAlignment="1">
      <alignment horizontal="center" vertical="center" wrapText="1"/>
      <protection/>
    </xf>
    <xf numFmtId="165" fontId="9" fillId="0" borderId="10" xfId="55" applyNumberFormat="1" applyFont="1" applyBorder="1" applyAlignment="1">
      <alignment horizontal="center" vertical="center" wrapText="1"/>
      <protection/>
    </xf>
    <xf numFmtId="49" fontId="6" fillId="0" borderId="10" xfId="55" applyNumberFormat="1" applyFont="1" applyBorder="1" applyAlignment="1">
      <alignment horizontal="center" vertical="center" wrapText="1"/>
      <protection/>
    </xf>
    <xf numFmtId="165" fontId="6" fillId="0" borderId="10" xfId="55" applyNumberFormat="1" applyFont="1" applyBorder="1" applyAlignment="1">
      <alignment horizontal="center" vertical="center" wrapText="1"/>
      <protection/>
    </xf>
    <xf numFmtId="165" fontId="6" fillId="0" borderId="10" xfId="0" applyNumberFormat="1" applyFont="1" applyBorder="1" applyAlignment="1">
      <alignment horizontal="center" vertical="center" wrapText="1"/>
    </xf>
    <xf numFmtId="0" fontId="2" fillId="0" borderId="10" xfId="55" applyFont="1" applyBorder="1" applyAlignment="1">
      <alignment horizontal="center" vertical="center" wrapText="1"/>
      <protection/>
    </xf>
    <xf numFmtId="49" fontId="6" fillId="0" borderId="10" xfId="56" applyNumberFormat="1" applyFont="1" applyBorder="1" applyAlignment="1">
      <alignment horizontal="center" vertical="center" wrapText="1"/>
      <protection/>
    </xf>
    <xf numFmtId="165" fontId="6" fillId="0" borderId="10" xfId="56" applyNumberFormat="1" applyFont="1" applyBorder="1" applyAlignment="1">
      <alignment horizontal="center" vertical="center" wrapText="1"/>
      <protection/>
    </xf>
    <xf numFmtId="0" fontId="2" fillId="0" borderId="10" xfId="56" applyFont="1" applyBorder="1" applyAlignment="1">
      <alignment horizontal="center" vertical="center" wrapText="1"/>
      <protection/>
    </xf>
    <xf numFmtId="165" fontId="7" fillId="0" borderId="10" xfId="0" applyNumberFormat="1" applyFont="1" applyBorder="1" applyAlignment="1">
      <alignment horizontal="center" vertical="center" wrapText="1"/>
    </xf>
    <xf numFmtId="165" fontId="6" fillId="0" borderId="10" xfId="54" applyNumberFormat="1" applyFont="1" applyBorder="1" applyAlignment="1">
      <alignment horizontal="center" vertical="center" wrapText="1"/>
      <protection/>
    </xf>
    <xf numFmtId="165" fontId="6" fillId="33" borderId="10" xfId="54" applyNumberFormat="1" applyFont="1" applyFill="1" applyBorder="1" applyAlignment="1">
      <alignment horizontal="center" vertical="center" wrapText="1"/>
      <protection/>
    </xf>
    <xf numFmtId="165" fontId="6" fillId="0" borderId="10" xfId="0" applyNumberFormat="1" applyFont="1" applyFill="1" applyBorder="1" applyAlignment="1">
      <alignment horizontal="center" vertical="center" wrapText="1"/>
    </xf>
    <xf numFmtId="0" fontId="7" fillId="0" borderId="0" xfId="53" applyFont="1" applyBorder="1">
      <alignment/>
      <protection/>
    </xf>
    <xf numFmtId="0" fontId="3" fillId="0" borderId="0" xfId="56" applyFont="1" applyBorder="1">
      <alignment/>
      <protection/>
    </xf>
    <xf numFmtId="49" fontId="7" fillId="0" borderId="10" xfId="53" applyNumberFormat="1" applyFont="1" applyBorder="1" applyAlignment="1">
      <alignment horizontal="center" vertical="center" wrapText="1"/>
      <protection/>
    </xf>
    <xf numFmtId="0" fontId="8" fillId="0" borderId="10" xfId="53" applyFont="1" applyBorder="1" applyAlignment="1">
      <alignment horizontal="center" vertical="center" wrapText="1"/>
      <protection/>
    </xf>
    <xf numFmtId="49" fontId="7" fillId="0" borderId="10" xfId="53" applyNumberFormat="1" applyFont="1" applyBorder="1" applyAlignment="1">
      <alignment horizontal="center" vertical="top" wrapText="1"/>
      <protection/>
    </xf>
    <xf numFmtId="49" fontId="7" fillId="0" borderId="10" xfId="53" applyNumberFormat="1" applyFont="1" applyBorder="1" applyAlignment="1">
      <alignment horizontal="left" vertical="top" wrapText="1"/>
      <protection/>
    </xf>
    <xf numFmtId="164" fontId="7" fillId="0" borderId="10" xfId="53" applyNumberFormat="1" applyFont="1" applyBorder="1" applyAlignment="1">
      <alignment horizontal="center" vertical="center" wrapText="1"/>
      <protection/>
    </xf>
    <xf numFmtId="49" fontId="6" fillId="0" borderId="10" xfId="54" applyNumberFormat="1" applyFont="1" applyBorder="1" applyAlignment="1">
      <alignment horizontal="center" vertical="center" wrapText="1"/>
      <protection/>
    </xf>
    <xf numFmtId="0" fontId="6" fillId="0" borderId="10" xfId="54" applyNumberFormat="1" applyFont="1" applyBorder="1" applyAlignment="1">
      <alignment horizontal="center" vertical="center" wrapText="1"/>
      <protection/>
    </xf>
    <xf numFmtId="0" fontId="6" fillId="0" borderId="10" xfId="54" applyNumberFormat="1" applyFont="1" applyBorder="1" applyAlignment="1">
      <alignment horizontal="left" vertical="top" wrapText="1"/>
      <protection/>
    </xf>
    <xf numFmtId="49"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49" fontId="7" fillId="0" borderId="0" xfId="53" applyNumberFormat="1" applyFont="1" applyBorder="1" applyAlignment="1">
      <alignment horizontal="center"/>
      <protection/>
    </xf>
    <xf numFmtId="49" fontId="6" fillId="0" borderId="0" xfId="53" applyNumberFormat="1" applyFont="1" applyBorder="1" applyAlignment="1">
      <alignment horizontal="center"/>
      <protection/>
    </xf>
    <xf numFmtId="0" fontId="4" fillId="0" borderId="0" xfId="53" applyNumberFormat="1" applyFont="1" applyBorder="1" applyAlignment="1">
      <alignment horizontal="left" wrapText="1"/>
      <protection/>
    </xf>
    <xf numFmtId="0" fontId="4" fillId="0" borderId="0" xfId="53" applyFont="1" applyBorder="1" applyAlignment="1">
      <alignment horizontal="left" wrapText="1"/>
      <protection/>
    </xf>
    <xf numFmtId="49" fontId="6" fillId="33" borderId="10" xfId="54" applyNumberFormat="1" applyFont="1" applyFill="1" applyBorder="1" applyAlignment="1">
      <alignment horizontal="center" vertical="center" wrapText="1"/>
      <protection/>
    </xf>
    <xf numFmtId="49" fontId="6" fillId="0" borderId="10" xfId="55" applyNumberFormat="1" applyFont="1" applyBorder="1" applyAlignment="1">
      <alignment horizontal="left" wrapText="1"/>
      <protection/>
    </xf>
    <xf numFmtId="0" fontId="6" fillId="0" borderId="10" xfId="54" applyNumberFormat="1" applyFont="1" applyFill="1" applyBorder="1" applyAlignment="1">
      <alignment horizontal="left" vertical="top" wrapText="1"/>
      <protection/>
    </xf>
    <xf numFmtId="0" fontId="3" fillId="0" borderId="0" xfId="53" applyFont="1" applyBorder="1" applyAlignment="1">
      <alignment horizontal="left" wrapText="1"/>
      <protection/>
    </xf>
    <xf numFmtId="0" fontId="3" fillId="0" borderId="0" xfId="53" applyFont="1" applyBorder="1" applyAlignment="1">
      <alignment horizontal="center"/>
      <protection/>
    </xf>
    <xf numFmtId="49" fontId="11" fillId="0" borderId="10" xfId="55" applyNumberFormat="1" applyFont="1" applyBorder="1" applyAlignment="1">
      <alignment horizontal="center" vertical="center" wrapText="1"/>
      <protection/>
    </xf>
    <xf numFmtId="0" fontId="12" fillId="0" borderId="10" xfId="55" applyFont="1" applyBorder="1" applyAlignment="1">
      <alignment horizontal="center" vertical="center" wrapText="1"/>
      <protection/>
    </xf>
    <xf numFmtId="49" fontId="14" fillId="0" borderId="10" xfId="55" applyNumberFormat="1" applyFont="1" applyBorder="1" applyAlignment="1">
      <alignment horizontal="center" vertical="center" wrapText="1"/>
      <protection/>
    </xf>
    <xf numFmtId="0" fontId="15" fillId="0" borderId="10" xfId="55" applyFont="1" applyBorder="1" applyAlignment="1">
      <alignment horizontal="center" vertical="center" wrapText="1"/>
      <protection/>
    </xf>
    <xf numFmtId="164" fontId="6" fillId="0" borderId="10" xfId="0" applyNumberFormat="1" applyFont="1" applyBorder="1" applyAlignment="1">
      <alignment horizontal="center" vertical="center" wrapText="1"/>
    </xf>
    <xf numFmtId="2" fontId="6" fillId="0" borderId="10" xfId="0" applyNumberFormat="1" applyFont="1" applyFill="1" applyBorder="1" applyAlignment="1">
      <alignment horizontal="left" vertical="center" wrapText="1"/>
    </xf>
    <xf numFmtId="49" fontId="7" fillId="0" borderId="10" xfId="55" applyNumberFormat="1" applyFont="1" applyBorder="1" applyAlignment="1">
      <alignment horizontal="center" vertical="center" wrapText="1"/>
      <protection/>
    </xf>
    <xf numFmtId="49" fontId="7" fillId="0" borderId="10" xfId="55" applyNumberFormat="1" applyFont="1" applyBorder="1" applyAlignment="1">
      <alignment horizontal="left" vertical="center" wrapText="1"/>
      <protection/>
    </xf>
    <xf numFmtId="164" fontId="7" fillId="0" borderId="10" xfId="55" applyNumberFormat="1" applyFont="1" applyBorder="1" applyAlignment="1">
      <alignment horizontal="center" vertical="center" wrapText="1"/>
      <protection/>
    </xf>
    <xf numFmtId="49" fontId="6" fillId="0" borderId="10" xfId="55" applyNumberFormat="1" applyFont="1" applyBorder="1" applyAlignment="1">
      <alignment horizontal="center" vertical="center" wrapText="1"/>
      <protection/>
    </xf>
    <xf numFmtId="49" fontId="9" fillId="0" borderId="10" xfId="55" applyNumberFormat="1" applyFont="1" applyBorder="1" applyAlignment="1">
      <alignment horizontal="center" vertical="center" wrapText="1"/>
      <protection/>
    </xf>
    <xf numFmtId="0" fontId="10" fillId="0" borderId="10" xfId="55" applyFont="1" applyBorder="1" applyAlignment="1">
      <alignment horizontal="center" vertical="center" wrapText="1"/>
      <protection/>
    </xf>
    <xf numFmtId="164" fontId="6" fillId="0" borderId="10" xfId="55" applyNumberFormat="1" applyFont="1" applyBorder="1" applyAlignment="1">
      <alignment horizontal="center" vertical="center"/>
      <protection/>
    </xf>
    <xf numFmtId="164" fontId="9" fillId="0" borderId="10" xfId="55" applyNumberFormat="1" applyFont="1" applyBorder="1" applyAlignment="1">
      <alignment horizontal="center" vertical="center" wrapText="1"/>
      <protection/>
    </xf>
    <xf numFmtId="49" fontId="6" fillId="0" borderId="10" xfId="53" applyNumberFormat="1" applyFont="1" applyBorder="1" applyAlignment="1">
      <alignment horizontal="center" vertical="center" wrapText="1"/>
      <protection/>
    </xf>
    <xf numFmtId="0" fontId="2" fillId="0" borderId="10" xfId="53" applyFont="1" applyBorder="1" applyAlignment="1">
      <alignment horizontal="center" vertical="center" wrapText="1"/>
      <protection/>
    </xf>
    <xf numFmtId="49" fontId="6" fillId="0" borderId="10" xfId="56" applyNumberFormat="1" applyFont="1" applyBorder="1" applyAlignment="1">
      <alignment horizontal="center" vertical="center" wrapText="1"/>
      <protection/>
    </xf>
    <xf numFmtId="0" fontId="2" fillId="0" borderId="10" xfId="56" applyFont="1" applyBorder="1" applyAlignment="1">
      <alignment horizontal="center" vertical="center" wrapText="1"/>
      <protection/>
    </xf>
    <xf numFmtId="0" fontId="6" fillId="0" borderId="10" xfId="56" applyNumberFormat="1" applyFont="1" applyBorder="1" applyAlignment="1">
      <alignment horizontal="left" vertical="center" wrapText="1"/>
      <protection/>
    </xf>
    <xf numFmtId="49" fontId="7" fillId="0" borderId="10" xfId="53" applyNumberFormat="1" applyFont="1" applyBorder="1" applyAlignment="1">
      <alignment horizontal="left" vertical="center" wrapText="1"/>
      <protection/>
    </xf>
    <xf numFmtId="164" fontId="6" fillId="0" borderId="10" xfId="53" applyNumberFormat="1" applyFont="1" applyBorder="1" applyAlignment="1">
      <alignment horizontal="center" vertical="center" wrapText="1"/>
      <protection/>
    </xf>
    <xf numFmtId="0" fontId="5" fillId="0" borderId="0" xfId="53" applyFont="1" applyFill="1" applyBorder="1" applyAlignment="1">
      <alignment horizontal="center"/>
      <protection/>
    </xf>
    <xf numFmtId="0" fontId="3" fillId="0" borderId="11" xfId="53" applyFont="1" applyFill="1" applyBorder="1" applyAlignment="1">
      <alignment horizontal="center" wrapText="1"/>
      <protection/>
    </xf>
    <xf numFmtId="0" fontId="6" fillId="0" borderId="0" xfId="53" applyFont="1" applyFill="1" applyBorder="1" applyAlignment="1">
      <alignment horizontal="center" vertical="top"/>
      <protection/>
    </xf>
    <xf numFmtId="0" fontId="4" fillId="0" borderId="0" xfId="53" applyFont="1" applyAlignment="1">
      <alignment horizontal="right"/>
      <protection/>
    </xf>
    <xf numFmtId="0" fontId="4" fillId="0" borderId="0" xfId="53" applyFont="1" applyBorder="1" applyAlignment="1">
      <alignment horizontal="right"/>
      <protection/>
    </xf>
    <xf numFmtId="0" fontId="8" fillId="0" borderId="10" xfId="53" applyFont="1" applyBorder="1" applyAlignment="1">
      <alignment horizontal="center" wrapText="1"/>
      <protection/>
    </xf>
    <xf numFmtId="0" fontId="7" fillId="0" borderId="10" xfId="53" applyFont="1" applyBorder="1" applyAlignment="1">
      <alignment horizontal="center" vertical="center" wrapText="1"/>
      <protection/>
    </xf>
    <xf numFmtId="49" fontId="6" fillId="0" borderId="10" xfId="0" applyNumberFormat="1" applyFont="1" applyBorder="1" applyAlignment="1">
      <alignment horizontal="left" vertical="center" wrapText="1"/>
    </xf>
    <xf numFmtId="0" fontId="6" fillId="0" borderId="10" xfId="55" applyNumberFormat="1" applyFont="1" applyBorder="1" applyAlignment="1">
      <alignment horizontal="left" vertical="center" wrapText="1"/>
      <protection/>
    </xf>
    <xf numFmtId="164" fontId="6" fillId="0" borderId="10" xfId="55" applyNumberFormat="1" applyFont="1" applyBorder="1" applyAlignment="1">
      <alignment horizontal="center" vertical="center" wrapText="1"/>
      <protection/>
    </xf>
    <xf numFmtId="0" fontId="6" fillId="0" borderId="10" xfId="0" applyNumberFormat="1" applyFont="1" applyBorder="1" applyAlignment="1">
      <alignment horizontal="left" vertical="center" wrapText="1"/>
    </xf>
    <xf numFmtId="49" fontId="6" fillId="0" borderId="10" xfId="55" applyNumberFormat="1" applyFont="1" applyBorder="1" applyAlignment="1">
      <alignment horizontal="left" vertical="center" wrapText="1"/>
      <protection/>
    </xf>
    <xf numFmtId="49" fontId="6" fillId="0" borderId="10" xfId="56" applyNumberFormat="1" applyFont="1" applyBorder="1" applyAlignment="1">
      <alignment horizontal="left" vertical="center" wrapText="1"/>
      <protection/>
    </xf>
    <xf numFmtId="0" fontId="6" fillId="0" borderId="10" xfId="0" applyNumberFormat="1" applyFont="1" applyFill="1" applyBorder="1" applyAlignment="1">
      <alignment horizontal="left" vertical="center" wrapText="1"/>
    </xf>
    <xf numFmtId="0" fontId="2" fillId="0" borderId="10" xfId="56" applyNumberFormat="1" applyBorder="1" applyAlignment="1">
      <alignment horizontal="left" vertical="center" wrapText="1"/>
      <protection/>
    </xf>
    <xf numFmtId="0" fontId="6" fillId="0" borderId="10" xfId="56" applyFont="1" applyBorder="1" applyAlignment="1">
      <alignment horizontal="left" vertical="center" wrapText="1"/>
      <protection/>
    </xf>
    <xf numFmtId="0" fontId="19" fillId="0" borderId="0" xfId="0" applyNumberFormat="1" applyFont="1" applyBorder="1" applyAlignment="1">
      <alignment horizontal="left" vertical="center" wrapText="1"/>
    </xf>
    <xf numFmtId="0" fontId="7" fillId="0" borderId="0" xfId="0" applyFont="1" applyBorder="1" applyAlignment="1">
      <alignment horizontal="left" vertical="center" wrapText="1"/>
    </xf>
    <xf numFmtId="0" fontId="6" fillId="0" borderId="10" xfId="56" applyNumberFormat="1" applyFont="1" applyFill="1" applyBorder="1" applyAlignment="1">
      <alignment horizontal="left" vertical="center" wrapText="1"/>
      <protection/>
    </xf>
    <xf numFmtId="49" fontId="6" fillId="0" borderId="12" xfId="56" applyNumberFormat="1" applyFont="1" applyBorder="1" applyAlignment="1">
      <alignment horizontal="center" vertical="center" wrapText="1"/>
      <protection/>
    </xf>
    <xf numFmtId="49" fontId="6" fillId="0" borderId="10"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4" xfId="54"/>
    <cellStyle name="Обычный_Форма 4 (1 полугодие 2010 года)" xfId="55"/>
    <cellStyle name="Обычный_Формы-4 ФЦП-I полугодие-2010" xfId="56"/>
    <cellStyle name="Followed Hyperlink" xfId="57"/>
    <cellStyle name="Плохой" xfId="58"/>
    <cellStyle name="Пояснение" xfId="59"/>
    <cellStyle name="Примечание" xfId="60"/>
    <cellStyle name="Percent" xfId="61"/>
    <cellStyle name="Процентный 2"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R107"/>
  <sheetViews>
    <sheetView tabSelected="1" view="pageBreakPreview" zoomScale="85" zoomScaleSheetLayoutView="85" zoomScalePageLayoutView="0" workbookViewId="0" topLeftCell="A1">
      <selection activeCell="B3" sqref="B3:K3"/>
    </sheetView>
  </sheetViews>
  <sheetFormatPr defaultColWidth="9.140625" defaultRowHeight="15"/>
  <cols>
    <col min="1" max="1" width="5.00390625" style="1" customWidth="1"/>
    <col min="2" max="2" width="25.140625" style="2" customWidth="1"/>
    <col min="3" max="3" width="12.140625" style="2" customWidth="1"/>
    <col min="4" max="4" width="12.00390625" style="2" customWidth="1"/>
    <col min="5" max="5" width="14.421875" style="2" customWidth="1"/>
    <col min="6" max="6" width="13.7109375" style="2" customWidth="1"/>
    <col min="7" max="7" width="14.140625" style="2" customWidth="1"/>
    <col min="8" max="8" width="16.140625" style="2" customWidth="1"/>
    <col min="9" max="9" width="16.28125" style="2" customWidth="1"/>
    <col min="10" max="10" width="17.00390625" style="2" customWidth="1"/>
    <col min="11" max="11" width="44.421875" style="2" customWidth="1"/>
    <col min="12" max="18" width="9.140625" style="2" customWidth="1"/>
    <col min="19" max="16384" width="9.140625" style="13" customWidth="1"/>
  </cols>
  <sheetData>
    <row r="1" spans="7:11" ht="15.75">
      <c r="G1" s="3"/>
      <c r="K1" s="4" t="s">
        <v>0</v>
      </c>
    </row>
    <row r="2" spans="2:11" ht="18.75">
      <c r="B2" s="91" t="s">
        <v>84</v>
      </c>
      <c r="C2" s="91"/>
      <c r="D2" s="91"/>
      <c r="E2" s="91"/>
      <c r="F2" s="91"/>
      <c r="G2" s="91"/>
      <c r="H2" s="91"/>
      <c r="I2" s="91"/>
      <c r="J2" s="91"/>
      <c r="K2" s="91"/>
    </row>
    <row r="3" spans="2:11" ht="33.75" customHeight="1">
      <c r="B3" s="92" t="s">
        <v>36</v>
      </c>
      <c r="C3" s="92"/>
      <c r="D3" s="92"/>
      <c r="E3" s="92"/>
      <c r="F3" s="92"/>
      <c r="G3" s="92"/>
      <c r="H3" s="92"/>
      <c r="I3" s="92"/>
      <c r="J3" s="92"/>
      <c r="K3" s="92"/>
    </row>
    <row r="4" spans="2:11" ht="15.75">
      <c r="B4" s="93" t="s">
        <v>1</v>
      </c>
      <c r="C4" s="93"/>
      <c r="D4" s="93"/>
      <c r="E4" s="93"/>
      <c r="F4" s="93"/>
      <c r="G4" s="93"/>
      <c r="H4" s="93"/>
      <c r="I4" s="93"/>
      <c r="J4" s="5"/>
      <c r="K4" s="6"/>
    </row>
    <row r="5" spans="2:11" ht="15.75" customHeight="1" thickBot="1">
      <c r="B5" s="5"/>
      <c r="C5" s="93"/>
      <c r="D5" s="93"/>
      <c r="E5" s="93"/>
      <c r="F5" s="93"/>
      <c r="G5" s="93"/>
      <c r="H5" s="93"/>
      <c r="I5" s="93"/>
      <c r="J5" s="93"/>
      <c r="K5" s="94" t="s">
        <v>2</v>
      </c>
    </row>
    <row r="6" spans="2:11" ht="16.5" hidden="1" thickBot="1">
      <c r="B6" s="5"/>
      <c r="C6" s="93"/>
      <c r="D6" s="93"/>
      <c r="E6" s="93"/>
      <c r="F6" s="93"/>
      <c r="G6" s="93"/>
      <c r="H6" s="93"/>
      <c r="I6" s="93"/>
      <c r="J6" s="93"/>
      <c r="K6" s="94"/>
    </row>
    <row r="7" spans="2:11" ht="16.5" hidden="1" thickBot="1">
      <c r="B7" s="5"/>
      <c r="C7" s="93"/>
      <c r="D7" s="93"/>
      <c r="E7" s="93"/>
      <c r="F7" s="93"/>
      <c r="G7" s="93"/>
      <c r="H7" s="93"/>
      <c r="I7" s="93"/>
      <c r="J7" s="93"/>
      <c r="K7" s="94"/>
    </row>
    <row r="8" spans="2:11" ht="16.5" hidden="1" thickBot="1">
      <c r="B8" s="5"/>
      <c r="C8" s="93"/>
      <c r="D8" s="93"/>
      <c r="E8" s="93"/>
      <c r="F8" s="93"/>
      <c r="G8" s="93"/>
      <c r="H8" s="93"/>
      <c r="I8" s="93"/>
      <c r="J8" s="93"/>
      <c r="K8" s="94"/>
    </row>
    <row r="9" spans="2:11" ht="16.5" hidden="1" thickBot="1">
      <c r="B9" s="5"/>
      <c r="C9" s="93"/>
      <c r="D9" s="93"/>
      <c r="E9" s="93"/>
      <c r="F9" s="93"/>
      <c r="G9" s="93"/>
      <c r="H9" s="93"/>
      <c r="I9" s="93"/>
      <c r="J9" s="93"/>
      <c r="K9" s="95"/>
    </row>
    <row r="10" spans="1:11" ht="22.5" customHeight="1" thickBot="1" thickTop="1">
      <c r="A10" s="51" t="s">
        <v>3</v>
      </c>
      <c r="B10" s="97" t="s">
        <v>4</v>
      </c>
      <c r="C10" s="97" t="s">
        <v>5</v>
      </c>
      <c r="D10" s="97" t="s">
        <v>6</v>
      </c>
      <c r="E10" s="97" t="s">
        <v>7</v>
      </c>
      <c r="F10" s="97"/>
      <c r="G10" s="97"/>
      <c r="H10" s="51" t="s">
        <v>8</v>
      </c>
      <c r="I10" s="51" t="s">
        <v>9</v>
      </c>
      <c r="J10" s="97" t="s">
        <v>10</v>
      </c>
      <c r="K10" s="51" t="s">
        <v>85</v>
      </c>
    </row>
    <row r="11" spans="1:11" ht="58.5" customHeight="1" thickBot="1" thickTop="1">
      <c r="A11" s="51"/>
      <c r="B11" s="97"/>
      <c r="C11" s="97"/>
      <c r="D11" s="97"/>
      <c r="E11" s="18" t="s">
        <v>11</v>
      </c>
      <c r="F11" s="18" t="s">
        <v>12</v>
      </c>
      <c r="G11" s="18" t="s">
        <v>13</v>
      </c>
      <c r="H11" s="51"/>
      <c r="I11" s="96"/>
      <c r="J11" s="97"/>
      <c r="K11" s="51"/>
    </row>
    <row r="12" spans="1:11" ht="27.75" customHeight="1" thickBot="1" thickTop="1">
      <c r="A12" s="51"/>
      <c r="B12" s="97"/>
      <c r="C12" s="97"/>
      <c r="D12" s="97"/>
      <c r="E12" s="19" t="s">
        <v>14</v>
      </c>
      <c r="F12" s="19" t="s">
        <v>15</v>
      </c>
      <c r="G12" s="19" t="s">
        <v>15</v>
      </c>
      <c r="H12" s="51"/>
      <c r="I12" s="96"/>
      <c r="J12" s="97"/>
      <c r="K12" s="51"/>
    </row>
    <row r="13" spans="1:11" ht="30.75" customHeight="1" thickBot="1" thickTop="1">
      <c r="A13" s="51"/>
      <c r="B13" s="97"/>
      <c r="C13" s="97"/>
      <c r="D13" s="97"/>
      <c r="E13" s="18" t="s">
        <v>16</v>
      </c>
      <c r="F13" s="18" t="s">
        <v>16</v>
      </c>
      <c r="G13" s="18" t="s">
        <v>16</v>
      </c>
      <c r="H13" s="51"/>
      <c r="I13" s="96"/>
      <c r="J13" s="97"/>
      <c r="K13" s="51"/>
    </row>
    <row r="14" spans="1:11" ht="35.25" customHeight="1" thickBot="1" thickTop="1">
      <c r="A14" s="51"/>
      <c r="B14" s="97"/>
      <c r="C14" s="97"/>
      <c r="D14" s="97"/>
      <c r="E14" s="20" t="s">
        <v>17</v>
      </c>
      <c r="F14" s="20" t="s">
        <v>18</v>
      </c>
      <c r="G14" s="20" t="s">
        <v>18</v>
      </c>
      <c r="H14" s="51"/>
      <c r="I14" s="96"/>
      <c r="J14" s="97"/>
      <c r="K14" s="51"/>
    </row>
    <row r="15" spans="1:18" s="49" customFormat="1" ht="15" customHeight="1" thickBot="1" thickTop="1">
      <c r="A15" s="7">
        <v>1</v>
      </c>
      <c r="B15" s="7">
        <v>2</v>
      </c>
      <c r="C15" s="7">
        <v>3</v>
      </c>
      <c r="D15" s="7">
        <v>4</v>
      </c>
      <c r="E15" s="7">
        <v>5</v>
      </c>
      <c r="F15" s="7">
        <v>6</v>
      </c>
      <c r="G15" s="7">
        <v>7</v>
      </c>
      <c r="H15" s="7">
        <v>8</v>
      </c>
      <c r="I15" s="7">
        <v>9</v>
      </c>
      <c r="J15" s="7">
        <v>10</v>
      </c>
      <c r="K15" s="7">
        <v>11</v>
      </c>
      <c r="L15" s="8"/>
      <c r="M15" s="8"/>
      <c r="N15" s="8"/>
      <c r="O15" s="8"/>
      <c r="P15" s="8"/>
      <c r="Q15" s="8"/>
      <c r="R15" s="8"/>
    </row>
    <row r="16" spans="1:11" ht="15" customHeight="1" thickBot="1" thickTop="1">
      <c r="A16" s="84"/>
      <c r="B16" s="89" t="s">
        <v>19</v>
      </c>
      <c r="C16" s="55"/>
      <c r="D16" s="55"/>
      <c r="E16" s="21">
        <f aca="true" t="shared" si="0" ref="E16:G18">E19+E67+E88</f>
        <v>708300</v>
      </c>
      <c r="F16" s="21">
        <f t="shared" si="0"/>
        <v>47000</v>
      </c>
      <c r="G16" s="21">
        <f t="shared" si="0"/>
        <v>45950</v>
      </c>
      <c r="H16" s="84"/>
      <c r="I16" s="84"/>
      <c r="J16" s="84"/>
      <c r="K16" s="84"/>
    </row>
    <row r="17" spans="1:11" ht="17.25" customHeight="1" thickBot="1" thickTop="1">
      <c r="A17" s="84"/>
      <c r="B17" s="89"/>
      <c r="C17" s="55"/>
      <c r="D17" s="55"/>
      <c r="E17" s="21">
        <f t="shared" si="0"/>
        <v>145000</v>
      </c>
      <c r="F17" s="21">
        <v>36500</v>
      </c>
      <c r="G17" s="21">
        <f t="shared" si="0"/>
        <v>30940</v>
      </c>
      <c r="H17" s="84"/>
      <c r="I17" s="85"/>
      <c r="J17" s="85"/>
      <c r="K17" s="84"/>
    </row>
    <row r="18" spans="1:11" ht="21.75" customHeight="1" thickBot="1" thickTop="1">
      <c r="A18" s="84"/>
      <c r="B18" s="89"/>
      <c r="C18" s="55"/>
      <c r="D18" s="55"/>
      <c r="E18" s="22">
        <f t="shared" si="0"/>
        <v>0</v>
      </c>
      <c r="F18" s="22">
        <f t="shared" si="0"/>
        <v>0</v>
      </c>
      <c r="G18" s="22">
        <f t="shared" si="0"/>
        <v>0</v>
      </c>
      <c r="H18" s="84"/>
      <c r="I18" s="85"/>
      <c r="J18" s="85"/>
      <c r="K18" s="84"/>
    </row>
    <row r="19" spans="1:11" ht="18" customHeight="1" thickBot="1" thickTop="1">
      <c r="A19" s="51" t="s">
        <v>20</v>
      </c>
      <c r="B19" s="89" t="s">
        <v>37</v>
      </c>
      <c r="C19" s="90"/>
      <c r="D19" s="90"/>
      <c r="E19" s="21">
        <f>SUM(E22,E37)</f>
        <v>382300</v>
      </c>
      <c r="F19" s="21">
        <f>SUM(F22,F37)</f>
        <v>17000</v>
      </c>
      <c r="G19" s="21">
        <f>SUM(G22,G37)</f>
        <v>15950</v>
      </c>
      <c r="H19" s="84"/>
      <c r="I19" s="84"/>
      <c r="J19" s="84"/>
      <c r="K19" s="84"/>
    </row>
    <row r="20" spans="1:11" ht="18" customHeight="1" thickBot="1" thickTop="1">
      <c r="A20" s="51"/>
      <c r="B20" s="89"/>
      <c r="C20" s="90"/>
      <c r="D20" s="90"/>
      <c r="E20" s="21">
        <f>E23+E38</f>
        <v>119000</v>
      </c>
      <c r="F20" s="21">
        <v>40450</v>
      </c>
      <c r="G20" s="21">
        <f>G23+G38</f>
        <v>30440</v>
      </c>
      <c r="H20" s="84"/>
      <c r="I20" s="85"/>
      <c r="J20" s="85"/>
      <c r="K20" s="84"/>
    </row>
    <row r="21" spans="1:11" ht="17.25" customHeight="1" thickBot="1" thickTop="1">
      <c r="A21" s="51"/>
      <c r="B21" s="89"/>
      <c r="C21" s="90"/>
      <c r="D21" s="90"/>
      <c r="E21" s="21">
        <f>E24+E39</f>
        <v>0</v>
      </c>
      <c r="F21" s="21">
        <f>F24+F39</f>
        <v>0</v>
      </c>
      <c r="G21" s="21">
        <f>G24+G39</f>
        <v>0</v>
      </c>
      <c r="H21" s="84"/>
      <c r="I21" s="85"/>
      <c r="J21" s="85"/>
      <c r="K21" s="84"/>
    </row>
    <row r="22" spans="1:11" ht="38.25" customHeight="1" thickBot="1" thickTop="1">
      <c r="A22" s="76" t="s">
        <v>21</v>
      </c>
      <c r="B22" s="77" t="s">
        <v>40</v>
      </c>
      <c r="C22" s="78" t="s">
        <v>22</v>
      </c>
      <c r="D22" s="83"/>
      <c r="E22" s="36">
        <v>165500</v>
      </c>
      <c r="F22" s="36">
        <f>SUM(F25,F28,F31,F34)</f>
        <v>5000</v>
      </c>
      <c r="G22" s="36">
        <f>SUM(G25,G28,G31,G34)</f>
        <v>5000</v>
      </c>
      <c r="H22" s="80"/>
      <c r="I22" s="80"/>
      <c r="J22" s="80"/>
      <c r="K22" s="80"/>
    </row>
    <row r="23" spans="1:11" ht="36" customHeight="1" thickBot="1" thickTop="1">
      <c r="A23" s="80"/>
      <c r="B23" s="77"/>
      <c r="C23" s="78"/>
      <c r="D23" s="83"/>
      <c r="E23" s="36">
        <v>73000</v>
      </c>
      <c r="F23" s="36">
        <f>SUM(F26,F29,F32,F35)</f>
        <v>8950</v>
      </c>
      <c r="G23" s="36">
        <f>SUM(G26,G29,G32,G35)</f>
        <v>8950</v>
      </c>
      <c r="H23" s="80"/>
      <c r="I23" s="81"/>
      <c r="J23" s="81"/>
      <c r="K23" s="80"/>
    </row>
    <row r="24" spans="1:11" ht="36" customHeight="1" thickBot="1" thickTop="1">
      <c r="A24" s="80"/>
      <c r="B24" s="77"/>
      <c r="C24" s="78"/>
      <c r="D24" s="83"/>
      <c r="E24" s="37"/>
      <c r="F24" s="37"/>
      <c r="G24" s="37"/>
      <c r="H24" s="80"/>
      <c r="I24" s="81"/>
      <c r="J24" s="81"/>
      <c r="K24" s="80"/>
    </row>
    <row r="25" spans="1:18" s="25" customFormat="1" ht="72.75" customHeight="1" thickBot="1" thickTop="1">
      <c r="A25" s="79" t="s">
        <v>28</v>
      </c>
      <c r="B25" s="99" t="s">
        <v>54</v>
      </c>
      <c r="C25" s="100" t="s">
        <v>43</v>
      </c>
      <c r="D25" s="74" t="s">
        <v>62</v>
      </c>
      <c r="E25" s="39"/>
      <c r="F25" s="39">
        <v>3000</v>
      </c>
      <c r="G25" s="40">
        <v>3000</v>
      </c>
      <c r="H25" s="38"/>
      <c r="I25" s="41"/>
      <c r="J25" s="41"/>
      <c r="K25" s="101" t="s">
        <v>80</v>
      </c>
      <c r="L25" s="23"/>
      <c r="M25" s="23"/>
      <c r="N25" s="23"/>
      <c r="O25" s="23"/>
      <c r="P25" s="23"/>
      <c r="Q25" s="23"/>
      <c r="R25" s="23"/>
    </row>
    <row r="26" spans="1:18" s="25" customFormat="1" ht="72" customHeight="1" thickBot="1" thickTop="1">
      <c r="A26" s="79"/>
      <c r="B26" s="99"/>
      <c r="C26" s="100"/>
      <c r="D26" s="74"/>
      <c r="E26" s="39"/>
      <c r="F26" s="39"/>
      <c r="G26" s="39"/>
      <c r="H26" s="38"/>
      <c r="I26" s="41"/>
      <c r="J26" s="41"/>
      <c r="K26" s="101"/>
      <c r="L26" s="23"/>
      <c r="M26" s="23"/>
      <c r="N26" s="23"/>
      <c r="O26" s="23"/>
      <c r="P26" s="23"/>
      <c r="Q26" s="23"/>
      <c r="R26" s="23"/>
    </row>
    <row r="27" spans="1:18" s="25" customFormat="1" ht="113.25" customHeight="1" thickBot="1" thickTop="1">
      <c r="A27" s="79"/>
      <c r="B27" s="99"/>
      <c r="C27" s="100"/>
      <c r="D27" s="74"/>
      <c r="E27" s="39"/>
      <c r="F27" s="39"/>
      <c r="G27" s="39"/>
      <c r="H27" s="38"/>
      <c r="I27" s="41"/>
      <c r="J27" s="41"/>
      <c r="K27" s="101"/>
      <c r="L27" s="23"/>
      <c r="M27" s="23"/>
      <c r="N27" s="23"/>
      <c r="O27" s="23"/>
      <c r="P27" s="23"/>
      <c r="Q27" s="23"/>
      <c r="R27" s="23"/>
    </row>
    <row r="28" spans="1:18" s="25" customFormat="1" ht="54.75" customHeight="1" thickBot="1" thickTop="1">
      <c r="A28" s="79" t="s">
        <v>30</v>
      </c>
      <c r="B28" s="102" t="s">
        <v>44</v>
      </c>
      <c r="C28" s="100" t="s">
        <v>45</v>
      </c>
      <c r="D28" s="74" t="s">
        <v>62</v>
      </c>
      <c r="E28" s="39"/>
      <c r="F28" s="39">
        <v>2000</v>
      </c>
      <c r="G28" s="40">
        <v>2000</v>
      </c>
      <c r="H28" s="38"/>
      <c r="I28" s="41"/>
      <c r="J28" s="41"/>
      <c r="K28" s="98" t="s">
        <v>79</v>
      </c>
      <c r="L28" s="23"/>
      <c r="M28" s="23"/>
      <c r="N28" s="23"/>
      <c r="O28" s="23"/>
      <c r="P28" s="23"/>
      <c r="Q28" s="23"/>
      <c r="R28" s="23"/>
    </row>
    <row r="29" spans="1:18" s="25" customFormat="1" ht="54.75" customHeight="1" thickBot="1" thickTop="1">
      <c r="A29" s="79"/>
      <c r="B29" s="102"/>
      <c r="C29" s="100"/>
      <c r="D29" s="74"/>
      <c r="E29" s="39"/>
      <c r="F29" s="39"/>
      <c r="G29" s="39"/>
      <c r="H29" s="38"/>
      <c r="I29" s="41"/>
      <c r="J29" s="41"/>
      <c r="K29" s="98"/>
      <c r="L29" s="23"/>
      <c r="M29" s="23"/>
      <c r="N29" s="23"/>
      <c r="O29" s="23"/>
      <c r="P29" s="23"/>
      <c r="Q29" s="23"/>
      <c r="R29" s="23"/>
    </row>
    <row r="30" spans="1:18" s="25" customFormat="1" ht="54.75" customHeight="1" thickBot="1" thickTop="1">
      <c r="A30" s="79"/>
      <c r="B30" s="102"/>
      <c r="C30" s="100"/>
      <c r="D30" s="74"/>
      <c r="E30" s="39"/>
      <c r="F30" s="39"/>
      <c r="G30" s="39"/>
      <c r="H30" s="38"/>
      <c r="I30" s="41"/>
      <c r="J30" s="41"/>
      <c r="K30" s="98"/>
      <c r="L30" s="23"/>
      <c r="M30" s="23"/>
      <c r="N30" s="23"/>
      <c r="O30" s="23"/>
      <c r="P30" s="23"/>
      <c r="Q30" s="23"/>
      <c r="R30" s="23"/>
    </row>
    <row r="31" spans="1:18" s="50" customFormat="1" ht="48.75" customHeight="1" thickBot="1" thickTop="1">
      <c r="A31" s="86" t="s">
        <v>31</v>
      </c>
      <c r="B31" s="103" t="s">
        <v>46</v>
      </c>
      <c r="C31" s="86" t="s">
        <v>47</v>
      </c>
      <c r="D31" s="86"/>
      <c r="E31" s="43"/>
      <c r="F31" s="43"/>
      <c r="G31" s="43"/>
      <c r="H31" s="86"/>
      <c r="I31" s="86"/>
      <c r="J31" s="86"/>
      <c r="K31" s="88" t="s">
        <v>78</v>
      </c>
      <c r="L31" s="24"/>
      <c r="M31" s="24"/>
      <c r="N31" s="24"/>
      <c r="O31" s="24"/>
      <c r="P31" s="24"/>
      <c r="Q31" s="24"/>
      <c r="R31" s="24"/>
    </row>
    <row r="32" spans="1:18" s="50" customFormat="1" ht="39.75" customHeight="1" thickBot="1" thickTop="1">
      <c r="A32" s="86"/>
      <c r="B32" s="103"/>
      <c r="C32" s="86"/>
      <c r="D32" s="86"/>
      <c r="E32" s="43"/>
      <c r="F32" s="43">
        <v>4950</v>
      </c>
      <c r="G32" s="43">
        <v>4950</v>
      </c>
      <c r="H32" s="86"/>
      <c r="I32" s="87"/>
      <c r="J32" s="87"/>
      <c r="K32" s="88"/>
      <c r="L32" s="24"/>
      <c r="M32" s="24"/>
      <c r="N32" s="24"/>
      <c r="O32" s="24"/>
      <c r="P32" s="24"/>
      <c r="Q32" s="24"/>
      <c r="R32" s="24"/>
    </row>
    <row r="33" spans="1:18" s="50" customFormat="1" ht="45.75" customHeight="1" thickBot="1" thickTop="1">
      <c r="A33" s="86"/>
      <c r="B33" s="103"/>
      <c r="C33" s="86"/>
      <c r="D33" s="86"/>
      <c r="E33" s="43"/>
      <c r="F33" s="43"/>
      <c r="G33" s="43"/>
      <c r="H33" s="86"/>
      <c r="I33" s="87"/>
      <c r="J33" s="87"/>
      <c r="K33" s="88"/>
      <c r="L33" s="24"/>
      <c r="M33" s="24"/>
      <c r="N33" s="24"/>
      <c r="O33" s="24"/>
      <c r="P33" s="24"/>
      <c r="Q33" s="24"/>
      <c r="R33" s="24"/>
    </row>
    <row r="34" spans="1:18" s="50" customFormat="1" ht="48" customHeight="1" thickBot="1" thickTop="1">
      <c r="A34" s="86" t="s">
        <v>32</v>
      </c>
      <c r="B34" s="103" t="s">
        <v>48</v>
      </c>
      <c r="C34" s="86" t="s">
        <v>47</v>
      </c>
      <c r="D34" s="86"/>
      <c r="E34" s="43"/>
      <c r="F34" s="43"/>
      <c r="G34" s="43"/>
      <c r="H34" s="42"/>
      <c r="I34" s="44"/>
      <c r="J34" s="44"/>
      <c r="K34" s="88" t="s">
        <v>77</v>
      </c>
      <c r="L34" s="24"/>
      <c r="M34" s="24"/>
      <c r="N34" s="24"/>
      <c r="O34" s="24"/>
      <c r="P34" s="24"/>
      <c r="Q34" s="24"/>
      <c r="R34" s="24"/>
    </row>
    <row r="35" spans="1:18" s="50" customFormat="1" ht="48" customHeight="1" thickBot="1" thickTop="1">
      <c r="A35" s="86"/>
      <c r="B35" s="103"/>
      <c r="C35" s="86"/>
      <c r="D35" s="86"/>
      <c r="E35" s="43"/>
      <c r="F35" s="43">
        <v>4000</v>
      </c>
      <c r="G35" s="43">
        <v>4000</v>
      </c>
      <c r="H35" s="42"/>
      <c r="I35" s="44"/>
      <c r="J35" s="44"/>
      <c r="K35" s="88"/>
      <c r="L35" s="24"/>
      <c r="M35" s="24"/>
      <c r="N35" s="24"/>
      <c r="O35" s="24"/>
      <c r="P35" s="24"/>
      <c r="Q35" s="24"/>
      <c r="R35" s="24"/>
    </row>
    <row r="36" spans="1:18" s="50" customFormat="1" ht="62.25" customHeight="1" thickBot="1" thickTop="1">
      <c r="A36" s="86"/>
      <c r="B36" s="103"/>
      <c r="C36" s="86"/>
      <c r="D36" s="86"/>
      <c r="E36" s="43"/>
      <c r="F36" s="43"/>
      <c r="G36" s="43"/>
      <c r="H36" s="42"/>
      <c r="I36" s="44"/>
      <c r="J36" s="44"/>
      <c r="K36" s="88"/>
      <c r="L36" s="24"/>
      <c r="M36" s="24"/>
      <c r="N36" s="24"/>
      <c r="O36" s="24"/>
      <c r="P36" s="24"/>
      <c r="Q36" s="24"/>
      <c r="R36" s="24"/>
    </row>
    <row r="37" spans="1:11" ht="31.5" customHeight="1" thickBot="1" thickTop="1">
      <c r="A37" s="76" t="s">
        <v>23</v>
      </c>
      <c r="B37" s="77" t="s">
        <v>91</v>
      </c>
      <c r="C37" s="78" t="s">
        <v>22</v>
      </c>
      <c r="D37" s="78"/>
      <c r="E37" s="36">
        <v>216800</v>
      </c>
      <c r="F37" s="36">
        <f>SUM(F40,F43,F46,F49,F52)</f>
        <v>12000</v>
      </c>
      <c r="G37" s="36">
        <f>SUM(G40,G43,G46,G49,G52)</f>
        <v>10950</v>
      </c>
      <c r="H37" s="80"/>
      <c r="I37" s="80"/>
      <c r="J37" s="80"/>
      <c r="K37" s="80"/>
    </row>
    <row r="38" spans="1:11" ht="31.5" customHeight="1" thickBot="1" thickTop="1">
      <c r="A38" s="76"/>
      <c r="B38" s="77"/>
      <c r="C38" s="78"/>
      <c r="D38" s="78"/>
      <c r="E38" s="36">
        <v>46000</v>
      </c>
      <c r="F38" s="45">
        <f>F41+F44+F47+F50+F53+F56+F59+F62+F65</f>
        <v>31500</v>
      </c>
      <c r="G38" s="45">
        <f>G41+G44+G47+G50+G53+G56+G59+G62+G65</f>
        <v>21490</v>
      </c>
      <c r="H38" s="80"/>
      <c r="I38" s="81"/>
      <c r="J38" s="81"/>
      <c r="K38" s="80"/>
    </row>
    <row r="39" spans="1:11" ht="31.5" customHeight="1" thickBot="1" thickTop="1">
      <c r="A39" s="76"/>
      <c r="B39" s="77"/>
      <c r="C39" s="78"/>
      <c r="D39" s="78"/>
      <c r="E39" s="36"/>
      <c r="F39" s="36"/>
      <c r="G39" s="36"/>
      <c r="H39" s="80"/>
      <c r="I39" s="81"/>
      <c r="J39" s="81"/>
      <c r="K39" s="80"/>
    </row>
    <row r="40" spans="1:18" s="25" customFormat="1" ht="78" customHeight="1" thickBot="1" thickTop="1">
      <c r="A40" s="79" t="s">
        <v>88</v>
      </c>
      <c r="B40" s="104" t="s">
        <v>75</v>
      </c>
      <c r="C40" s="100" t="s">
        <v>43</v>
      </c>
      <c r="D40" s="74" t="s">
        <v>62</v>
      </c>
      <c r="E40" s="39"/>
      <c r="F40" s="39">
        <v>9000</v>
      </c>
      <c r="G40" s="40">
        <v>9000</v>
      </c>
      <c r="H40" s="38"/>
      <c r="I40" s="41"/>
      <c r="J40" s="41"/>
      <c r="K40" s="101" t="s">
        <v>76</v>
      </c>
      <c r="L40" s="23"/>
      <c r="M40" s="23"/>
      <c r="N40" s="23"/>
      <c r="O40" s="23"/>
      <c r="P40" s="23"/>
      <c r="Q40" s="23"/>
      <c r="R40" s="23"/>
    </row>
    <row r="41" spans="1:18" s="25" customFormat="1" ht="78" customHeight="1" thickBot="1" thickTop="1">
      <c r="A41" s="79"/>
      <c r="B41" s="104"/>
      <c r="C41" s="100"/>
      <c r="D41" s="74"/>
      <c r="E41" s="39"/>
      <c r="F41" s="39"/>
      <c r="G41" s="39"/>
      <c r="H41" s="38"/>
      <c r="I41" s="41"/>
      <c r="J41" s="41"/>
      <c r="K41" s="101"/>
      <c r="L41" s="23"/>
      <c r="M41" s="23"/>
      <c r="N41" s="23"/>
      <c r="O41" s="23"/>
      <c r="P41" s="23"/>
      <c r="Q41" s="23"/>
      <c r="R41" s="23"/>
    </row>
    <row r="42" spans="1:18" s="25" customFormat="1" ht="78" customHeight="1" thickBot="1" thickTop="1">
      <c r="A42" s="79"/>
      <c r="B42" s="104"/>
      <c r="C42" s="100"/>
      <c r="D42" s="74"/>
      <c r="E42" s="39"/>
      <c r="F42" s="39"/>
      <c r="G42" s="39"/>
      <c r="H42" s="38"/>
      <c r="I42" s="41"/>
      <c r="J42" s="41"/>
      <c r="K42" s="101"/>
      <c r="L42" s="23"/>
      <c r="M42" s="23"/>
      <c r="N42" s="23"/>
      <c r="O42" s="23"/>
      <c r="P42" s="23"/>
      <c r="Q42" s="23"/>
      <c r="R42" s="23"/>
    </row>
    <row r="43" spans="1:18" s="25" customFormat="1" ht="52.5" customHeight="1" thickBot="1" thickTop="1">
      <c r="A43" s="79" t="s">
        <v>89</v>
      </c>
      <c r="B43" s="99" t="s">
        <v>49</v>
      </c>
      <c r="C43" s="100" t="s">
        <v>43</v>
      </c>
      <c r="D43" s="74" t="s">
        <v>62</v>
      </c>
      <c r="E43" s="39"/>
      <c r="F43" s="39">
        <v>1500</v>
      </c>
      <c r="G43" s="39">
        <v>450</v>
      </c>
      <c r="H43" s="38"/>
      <c r="I43" s="41"/>
      <c r="J43" s="41"/>
      <c r="K43" s="98" t="s">
        <v>74</v>
      </c>
      <c r="L43" s="23"/>
      <c r="M43" s="23"/>
      <c r="N43" s="23"/>
      <c r="O43" s="23"/>
      <c r="P43" s="23"/>
      <c r="Q43" s="23"/>
      <c r="R43" s="23"/>
    </row>
    <row r="44" spans="1:18" s="25" customFormat="1" ht="52.5" customHeight="1" thickBot="1" thickTop="1">
      <c r="A44" s="79"/>
      <c r="B44" s="99"/>
      <c r="C44" s="100"/>
      <c r="D44" s="74"/>
      <c r="E44" s="39"/>
      <c r="F44" s="39"/>
      <c r="G44" s="39"/>
      <c r="H44" s="38"/>
      <c r="I44" s="41"/>
      <c r="J44" s="41"/>
      <c r="K44" s="98"/>
      <c r="L44" s="23"/>
      <c r="M44" s="23"/>
      <c r="N44" s="23"/>
      <c r="O44" s="23"/>
      <c r="P44" s="23"/>
      <c r="Q44" s="23"/>
      <c r="R44" s="23"/>
    </row>
    <row r="45" spans="1:18" s="25" customFormat="1" ht="63" customHeight="1" thickBot="1" thickTop="1">
      <c r="A45" s="79"/>
      <c r="B45" s="99"/>
      <c r="C45" s="100"/>
      <c r="D45" s="74"/>
      <c r="E45" s="39"/>
      <c r="F45" s="39"/>
      <c r="G45" s="39"/>
      <c r="H45" s="38"/>
      <c r="I45" s="41"/>
      <c r="J45" s="41"/>
      <c r="K45" s="98"/>
      <c r="L45" s="23"/>
      <c r="M45" s="23"/>
      <c r="N45" s="23"/>
      <c r="O45" s="23"/>
      <c r="P45" s="23"/>
      <c r="Q45" s="23"/>
      <c r="R45" s="23"/>
    </row>
    <row r="46" spans="1:18" s="25" customFormat="1" ht="81.75" customHeight="1" thickBot="1" thickTop="1">
      <c r="A46" s="79" t="s">
        <v>90</v>
      </c>
      <c r="B46" s="99" t="s">
        <v>55</v>
      </c>
      <c r="C46" s="100" t="s">
        <v>45</v>
      </c>
      <c r="D46" s="74" t="s">
        <v>62</v>
      </c>
      <c r="E46" s="39"/>
      <c r="F46" s="39">
        <v>1500</v>
      </c>
      <c r="G46" s="40">
        <v>1500</v>
      </c>
      <c r="H46" s="38"/>
      <c r="I46" s="41"/>
      <c r="J46" s="41"/>
      <c r="K46" s="101" t="s">
        <v>73</v>
      </c>
      <c r="L46" s="23"/>
      <c r="M46" s="23"/>
      <c r="N46" s="23"/>
      <c r="O46" s="23"/>
      <c r="P46" s="23"/>
      <c r="Q46" s="23"/>
      <c r="R46" s="23"/>
    </row>
    <row r="47" spans="1:18" s="25" customFormat="1" ht="93.75" customHeight="1" thickBot="1" thickTop="1">
      <c r="A47" s="79"/>
      <c r="B47" s="99"/>
      <c r="C47" s="100"/>
      <c r="D47" s="74"/>
      <c r="E47" s="39"/>
      <c r="F47" s="39"/>
      <c r="G47" s="39"/>
      <c r="H47" s="38"/>
      <c r="I47" s="41"/>
      <c r="J47" s="41"/>
      <c r="K47" s="101"/>
      <c r="L47" s="23"/>
      <c r="M47" s="23"/>
      <c r="N47" s="23"/>
      <c r="O47" s="23"/>
      <c r="P47" s="23"/>
      <c r="Q47" s="23"/>
      <c r="R47" s="23"/>
    </row>
    <row r="48" spans="1:18" s="25" customFormat="1" ht="101.25" customHeight="1" thickBot="1" thickTop="1">
      <c r="A48" s="79"/>
      <c r="B48" s="99"/>
      <c r="C48" s="100"/>
      <c r="D48" s="74"/>
      <c r="E48" s="39"/>
      <c r="F48" s="39"/>
      <c r="G48" s="39"/>
      <c r="H48" s="38"/>
      <c r="I48" s="41"/>
      <c r="J48" s="41"/>
      <c r="K48" s="101"/>
      <c r="L48" s="23"/>
      <c r="M48" s="23"/>
      <c r="N48" s="23"/>
      <c r="O48" s="23"/>
      <c r="P48" s="23"/>
      <c r="Q48" s="23"/>
      <c r="R48" s="23"/>
    </row>
    <row r="49" spans="1:18" s="50" customFormat="1" ht="44.25" customHeight="1" thickBot="1" thickTop="1">
      <c r="A49" s="86" t="s">
        <v>58</v>
      </c>
      <c r="B49" s="103" t="s">
        <v>50</v>
      </c>
      <c r="C49" s="86" t="s">
        <v>51</v>
      </c>
      <c r="D49" s="86"/>
      <c r="E49" s="43"/>
      <c r="F49" s="43"/>
      <c r="G49" s="43"/>
      <c r="H49" s="42"/>
      <c r="I49" s="44"/>
      <c r="J49" s="44"/>
      <c r="K49" s="88" t="s">
        <v>72</v>
      </c>
      <c r="L49" s="24"/>
      <c r="M49" s="24"/>
      <c r="N49" s="24"/>
      <c r="O49" s="24"/>
      <c r="P49" s="24"/>
      <c r="Q49" s="24"/>
      <c r="R49" s="24"/>
    </row>
    <row r="50" spans="1:18" s="50" customFormat="1" ht="45" customHeight="1" thickBot="1" thickTop="1">
      <c r="A50" s="86"/>
      <c r="B50" s="103"/>
      <c r="C50" s="86"/>
      <c r="D50" s="86"/>
      <c r="E50" s="43">
        <v>15000</v>
      </c>
      <c r="F50" s="43">
        <v>12000</v>
      </c>
      <c r="G50" s="43">
        <v>10000</v>
      </c>
      <c r="H50" s="42"/>
      <c r="I50" s="44"/>
      <c r="J50" s="44"/>
      <c r="K50" s="105"/>
      <c r="L50" s="24"/>
      <c r="M50" s="24"/>
      <c r="N50" s="24"/>
      <c r="O50" s="24"/>
      <c r="P50" s="24"/>
      <c r="Q50" s="24"/>
      <c r="R50" s="24"/>
    </row>
    <row r="51" spans="1:18" s="50" customFormat="1" ht="46.5" customHeight="1" thickBot="1" thickTop="1">
      <c r="A51" s="86"/>
      <c r="B51" s="103"/>
      <c r="C51" s="86"/>
      <c r="D51" s="86"/>
      <c r="E51" s="43"/>
      <c r="F51" s="43"/>
      <c r="G51" s="43"/>
      <c r="H51" s="42"/>
      <c r="I51" s="44"/>
      <c r="J51" s="44"/>
      <c r="K51" s="105"/>
      <c r="L51" s="24"/>
      <c r="M51" s="24"/>
      <c r="N51" s="24"/>
      <c r="O51" s="24"/>
      <c r="P51" s="24"/>
      <c r="Q51" s="24"/>
      <c r="R51" s="24"/>
    </row>
    <row r="52" spans="1:18" s="50" customFormat="1" ht="30" customHeight="1" thickBot="1" thickTop="1">
      <c r="A52" s="86" t="s">
        <v>59</v>
      </c>
      <c r="B52" s="103" t="s">
        <v>56</v>
      </c>
      <c r="C52" s="86" t="s">
        <v>47</v>
      </c>
      <c r="D52" s="86"/>
      <c r="E52" s="43"/>
      <c r="F52" s="43"/>
      <c r="G52" s="43"/>
      <c r="H52" s="42"/>
      <c r="I52" s="44"/>
      <c r="J52" s="44"/>
      <c r="K52" s="106" t="s">
        <v>71</v>
      </c>
      <c r="L52" s="24"/>
      <c r="M52" s="24"/>
      <c r="N52" s="24"/>
      <c r="O52" s="24"/>
      <c r="P52" s="24"/>
      <c r="Q52" s="24"/>
      <c r="R52" s="24"/>
    </row>
    <row r="53" spans="1:18" s="50" customFormat="1" ht="30" customHeight="1" thickBot="1" thickTop="1">
      <c r="A53" s="86"/>
      <c r="B53" s="103"/>
      <c r="C53" s="86"/>
      <c r="D53" s="86"/>
      <c r="E53" s="43">
        <v>9000</v>
      </c>
      <c r="F53" s="43">
        <v>9000</v>
      </c>
      <c r="G53" s="43">
        <v>1890</v>
      </c>
      <c r="H53" s="42"/>
      <c r="I53" s="44"/>
      <c r="J53" s="44"/>
      <c r="K53" s="106"/>
      <c r="L53" s="24"/>
      <c r="M53" s="24"/>
      <c r="N53" s="24"/>
      <c r="O53" s="24"/>
      <c r="P53" s="24"/>
      <c r="Q53" s="24"/>
      <c r="R53" s="24"/>
    </row>
    <row r="54" spans="1:18" s="50" customFormat="1" ht="48.75" customHeight="1" thickBot="1" thickTop="1">
      <c r="A54" s="86"/>
      <c r="B54" s="103"/>
      <c r="C54" s="86"/>
      <c r="D54" s="86"/>
      <c r="E54" s="43"/>
      <c r="F54" s="43"/>
      <c r="G54" s="43"/>
      <c r="H54" s="42"/>
      <c r="I54" s="44"/>
      <c r="J54" s="44"/>
      <c r="K54" s="106"/>
      <c r="L54" s="24"/>
      <c r="M54" s="24"/>
      <c r="N54" s="24"/>
      <c r="O54" s="24"/>
      <c r="P54" s="24"/>
      <c r="Q54" s="24"/>
      <c r="R54" s="24"/>
    </row>
    <row r="55" spans="1:18" s="50" customFormat="1" ht="99" customHeight="1" thickBot="1" thickTop="1">
      <c r="A55" s="86" t="s">
        <v>60</v>
      </c>
      <c r="B55" s="103" t="s">
        <v>57</v>
      </c>
      <c r="C55" s="86" t="s">
        <v>47</v>
      </c>
      <c r="D55" s="86"/>
      <c r="E55" s="43"/>
      <c r="F55" s="43"/>
      <c r="G55" s="43"/>
      <c r="H55" s="42"/>
      <c r="I55" s="44"/>
      <c r="J55" s="44"/>
      <c r="K55" s="88" t="s">
        <v>70</v>
      </c>
      <c r="L55" s="24"/>
      <c r="M55" s="24"/>
      <c r="N55" s="24"/>
      <c r="O55" s="24"/>
      <c r="P55" s="24"/>
      <c r="Q55" s="24"/>
      <c r="R55" s="24"/>
    </row>
    <row r="56" spans="1:18" s="50" customFormat="1" ht="57" customHeight="1" thickBot="1" thickTop="1">
      <c r="A56" s="86"/>
      <c r="B56" s="103"/>
      <c r="C56" s="86"/>
      <c r="D56" s="86"/>
      <c r="E56" s="43">
        <v>4000</v>
      </c>
      <c r="F56" s="43">
        <v>4000</v>
      </c>
      <c r="G56" s="43">
        <v>4000</v>
      </c>
      <c r="H56" s="42"/>
      <c r="I56" s="44"/>
      <c r="J56" s="44"/>
      <c r="K56" s="88"/>
      <c r="L56" s="24"/>
      <c r="M56" s="24"/>
      <c r="N56" s="24"/>
      <c r="O56" s="24"/>
      <c r="P56" s="24"/>
      <c r="Q56" s="24"/>
      <c r="R56" s="24"/>
    </row>
    <row r="57" spans="1:18" s="50" customFormat="1" ht="43.5" customHeight="1" thickBot="1" thickTop="1">
      <c r="A57" s="86"/>
      <c r="B57" s="103"/>
      <c r="C57" s="86"/>
      <c r="D57" s="86"/>
      <c r="E57" s="43"/>
      <c r="F57" s="43"/>
      <c r="G57" s="43"/>
      <c r="H57" s="42"/>
      <c r="I57" s="44"/>
      <c r="J57" s="44"/>
      <c r="K57" s="88"/>
      <c r="L57" s="24"/>
      <c r="M57" s="24"/>
      <c r="N57" s="24"/>
      <c r="O57" s="24"/>
      <c r="P57" s="24"/>
      <c r="Q57" s="24"/>
      <c r="R57" s="24"/>
    </row>
    <row r="58" spans="1:18" s="25" customFormat="1" ht="24.75" customHeight="1" thickBot="1" thickTop="1">
      <c r="A58" s="86" t="s">
        <v>61</v>
      </c>
      <c r="B58" s="103" t="s">
        <v>52</v>
      </c>
      <c r="C58" s="86" t="s">
        <v>53</v>
      </c>
      <c r="D58" s="86"/>
      <c r="E58" s="43"/>
      <c r="F58" s="43"/>
      <c r="G58" s="43"/>
      <c r="H58" s="42"/>
      <c r="I58" s="44"/>
      <c r="J58" s="44"/>
      <c r="K58" s="103" t="s">
        <v>69</v>
      </c>
      <c r="L58" s="23"/>
      <c r="M58" s="23"/>
      <c r="N58" s="23"/>
      <c r="O58" s="23"/>
      <c r="P58" s="23"/>
      <c r="Q58" s="23"/>
      <c r="R58" s="23"/>
    </row>
    <row r="59" spans="1:18" s="25" customFormat="1" ht="25.5" customHeight="1" thickBot="1" thickTop="1">
      <c r="A59" s="86"/>
      <c r="B59" s="103"/>
      <c r="C59" s="86"/>
      <c r="D59" s="86"/>
      <c r="E59" s="43">
        <v>4500</v>
      </c>
      <c r="F59" s="43">
        <v>3600</v>
      </c>
      <c r="G59" s="43">
        <v>2700</v>
      </c>
      <c r="H59" s="42"/>
      <c r="I59" s="44"/>
      <c r="J59" s="44"/>
      <c r="K59" s="103"/>
      <c r="L59" s="23"/>
      <c r="M59" s="23"/>
      <c r="N59" s="23"/>
      <c r="O59" s="23"/>
      <c r="P59" s="23"/>
      <c r="Q59" s="23"/>
      <c r="R59" s="23"/>
    </row>
    <row r="60" spans="1:18" s="25" customFormat="1" ht="37.5" customHeight="1" thickBot="1" thickTop="1">
      <c r="A60" s="86"/>
      <c r="B60" s="103"/>
      <c r="C60" s="86"/>
      <c r="D60" s="86"/>
      <c r="E60" s="43"/>
      <c r="F60" s="43"/>
      <c r="G60" s="43"/>
      <c r="H60" s="42"/>
      <c r="I60" s="44"/>
      <c r="J60" s="44"/>
      <c r="K60" s="103"/>
      <c r="L60" s="23"/>
      <c r="M60" s="23"/>
      <c r="N60" s="23"/>
      <c r="O60" s="23"/>
      <c r="P60" s="23"/>
      <c r="Q60" s="23"/>
      <c r="R60" s="23"/>
    </row>
    <row r="61" spans="1:18" s="25" customFormat="1" ht="39" customHeight="1" thickBot="1" thickTop="1">
      <c r="A61" s="86" t="s">
        <v>86</v>
      </c>
      <c r="B61" s="111" t="s">
        <v>67</v>
      </c>
      <c r="C61" s="86" t="s">
        <v>65</v>
      </c>
      <c r="D61" s="86"/>
      <c r="E61" s="43"/>
      <c r="F61" s="43"/>
      <c r="G61" s="43"/>
      <c r="H61" s="42"/>
      <c r="I61" s="44"/>
      <c r="J61" s="44"/>
      <c r="K61" s="88" t="s">
        <v>68</v>
      </c>
      <c r="L61" s="23"/>
      <c r="M61" s="23"/>
      <c r="N61" s="23"/>
      <c r="O61" s="23"/>
      <c r="P61" s="23"/>
      <c r="Q61" s="23"/>
      <c r="R61" s="23"/>
    </row>
    <row r="62" spans="1:18" s="25" customFormat="1" ht="36.75" customHeight="1" thickBot="1" thickTop="1">
      <c r="A62" s="86"/>
      <c r="B62" s="111"/>
      <c r="C62" s="86"/>
      <c r="D62" s="86"/>
      <c r="E62" s="43">
        <v>4000</v>
      </c>
      <c r="F62" s="43">
        <v>2000</v>
      </c>
      <c r="G62" s="43">
        <v>2000</v>
      </c>
      <c r="H62" s="42"/>
      <c r="I62" s="44"/>
      <c r="J62" s="44"/>
      <c r="K62" s="88"/>
      <c r="L62" s="23"/>
      <c r="M62" s="23"/>
      <c r="N62" s="23"/>
      <c r="O62" s="23"/>
      <c r="P62" s="23"/>
      <c r="Q62" s="23"/>
      <c r="R62" s="23"/>
    </row>
    <row r="63" spans="1:11" s="25" customFormat="1" ht="46.5" customHeight="1" thickBot="1" thickTop="1">
      <c r="A63" s="110"/>
      <c r="B63" s="112"/>
      <c r="C63" s="110"/>
      <c r="D63" s="110"/>
      <c r="E63" s="43"/>
      <c r="F63" s="43"/>
      <c r="G63" s="43"/>
      <c r="H63" s="42"/>
      <c r="I63" s="44"/>
      <c r="J63" s="44"/>
      <c r="K63" s="88"/>
    </row>
    <row r="64" spans="1:11" s="25" customFormat="1" ht="121.5" customHeight="1" thickBot="1" thickTop="1">
      <c r="A64" s="86" t="s">
        <v>87</v>
      </c>
      <c r="B64" s="109" t="s">
        <v>64</v>
      </c>
      <c r="C64" s="86" t="s">
        <v>65</v>
      </c>
      <c r="D64" s="86"/>
      <c r="E64" s="43"/>
      <c r="F64" s="43"/>
      <c r="G64" s="43"/>
      <c r="H64" s="42"/>
      <c r="I64" s="44"/>
      <c r="J64" s="44"/>
      <c r="K64" s="88" t="s">
        <v>66</v>
      </c>
    </row>
    <row r="65" spans="1:11" s="25" customFormat="1" ht="123.75" customHeight="1" thickBot="1" thickTop="1">
      <c r="A65" s="86"/>
      <c r="B65" s="109"/>
      <c r="C65" s="86"/>
      <c r="D65" s="86"/>
      <c r="E65" s="43">
        <v>2249</v>
      </c>
      <c r="F65" s="43">
        <v>900</v>
      </c>
      <c r="G65" s="43">
        <v>900</v>
      </c>
      <c r="H65" s="42"/>
      <c r="I65" s="44"/>
      <c r="J65" s="44"/>
      <c r="K65" s="88"/>
    </row>
    <row r="66" spans="1:11" s="25" customFormat="1" ht="85.5" customHeight="1" thickBot="1" thickTop="1">
      <c r="A66" s="86"/>
      <c r="B66" s="109"/>
      <c r="C66" s="86"/>
      <c r="D66" s="86"/>
      <c r="E66" s="43"/>
      <c r="F66" s="43"/>
      <c r="G66" s="43"/>
      <c r="H66" s="42"/>
      <c r="I66" s="44"/>
      <c r="J66" s="44"/>
      <c r="K66" s="88"/>
    </row>
    <row r="67" spans="1:18" ht="18.75" customHeight="1" thickBot="1" thickTop="1">
      <c r="A67" s="53" t="s">
        <v>38</v>
      </c>
      <c r="B67" s="54" t="s">
        <v>39</v>
      </c>
      <c r="C67" s="55"/>
      <c r="D67" s="55"/>
      <c r="E67" s="21">
        <f aca="true" t="shared" si="1" ref="E67:G69">E70+E73+E76+E79+E82+E85</f>
        <v>236000</v>
      </c>
      <c r="F67" s="21">
        <f t="shared" si="1"/>
        <v>0</v>
      </c>
      <c r="G67" s="21">
        <f t="shared" si="1"/>
        <v>0</v>
      </c>
      <c r="H67" s="51"/>
      <c r="I67" s="52"/>
      <c r="J67" s="52"/>
      <c r="K67" s="51"/>
      <c r="L67" s="13"/>
      <c r="M67" s="13"/>
      <c r="N67" s="13"/>
      <c r="O67" s="13"/>
      <c r="P67" s="13"/>
      <c r="Q67" s="13"/>
      <c r="R67" s="13"/>
    </row>
    <row r="68" spans="1:11" ht="17.25" thickBot="1" thickTop="1">
      <c r="A68" s="53"/>
      <c r="B68" s="54"/>
      <c r="C68" s="55"/>
      <c r="D68" s="55"/>
      <c r="E68" s="21">
        <f t="shared" si="1"/>
        <v>26000</v>
      </c>
      <c r="F68" s="21">
        <f t="shared" si="1"/>
        <v>500</v>
      </c>
      <c r="G68" s="21">
        <f t="shared" si="1"/>
        <v>500</v>
      </c>
      <c r="H68" s="51"/>
      <c r="I68" s="52"/>
      <c r="J68" s="52"/>
      <c r="K68" s="51"/>
    </row>
    <row r="69" spans="1:11" ht="17.25" thickBot="1" thickTop="1">
      <c r="A69" s="53"/>
      <c r="B69" s="54"/>
      <c r="C69" s="55"/>
      <c r="D69" s="55"/>
      <c r="E69" s="21">
        <f t="shared" si="1"/>
        <v>0</v>
      </c>
      <c r="F69" s="21">
        <f t="shared" si="1"/>
        <v>0</v>
      </c>
      <c r="G69" s="21">
        <f t="shared" si="1"/>
        <v>0</v>
      </c>
      <c r="H69" s="51"/>
      <c r="I69" s="52"/>
      <c r="J69" s="52"/>
      <c r="K69" s="51"/>
    </row>
    <row r="70" spans="1:11" ht="37.5" customHeight="1" thickBot="1" thickTop="1">
      <c r="A70" s="56" t="s">
        <v>28</v>
      </c>
      <c r="B70" s="58" t="s">
        <v>41</v>
      </c>
      <c r="C70" s="56" t="s">
        <v>29</v>
      </c>
      <c r="D70" s="56"/>
      <c r="E70" s="46">
        <v>28000</v>
      </c>
      <c r="F70" s="46">
        <v>0</v>
      </c>
      <c r="G70" s="46">
        <v>0</v>
      </c>
      <c r="H70" s="56" t="s">
        <v>27</v>
      </c>
      <c r="I70" s="56" t="s">
        <v>27</v>
      </c>
      <c r="J70" s="56" t="s">
        <v>27</v>
      </c>
      <c r="K70" s="57"/>
    </row>
    <row r="71" spans="1:11" ht="42" customHeight="1" thickBot="1" thickTop="1">
      <c r="A71" s="56"/>
      <c r="B71" s="58"/>
      <c r="C71" s="56"/>
      <c r="D71" s="56"/>
      <c r="E71" s="46">
        <v>2000</v>
      </c>
      <c r="F71" s="46">
        <v>0</v>
      </c>
      <c r="G71" s="47">
        <v>0</v>
      </c>
      <c r="H71" s="56"/>
      <c r="I71" s="56"/>
      <c r="J71" s="56"/>
      <c r="K71" s="57"/>
    </row>
    <row r="72" spans="1:11" ht="44.25" customHeight="1" thickBot="1" thickTop="1">
      <c r="A72" s="56"/>
      <c r="B72" s="58"/>
      <c r="C72" s="56"/>
      <c r="D72" s="56"/>
      <c r="E72" s="46">
        <v>0</v>
      </c>
      <c r="F72" s="46">
        <v>0</v>
      </c>
      <c r="G72" s="46">
        <v>0</v>
      </c>
      <c r="H72" s="56"/>
      <c r="I72" s="56"/>
      <c r="J72" s="56"/>
      <c r="K72" s="57"/>
    </row>
    <row r="73" spans="1:11" ht="54" customHeight="1" thickBot="1" thickTop="1">
      <c r="A73" s="56" t="s">
        <v>30</v>
      </c>
      <c r="B73" s="58" t="s">
        <v>92</v>
      </c>
      <c r="C73" s="56" t="s">
        <v>29</v>
      </c>
      <c r="D73" s="56"/>
      <c r="E73" s="46">
        <v>67000</v>
      </c>
      <c r="F73" s="46">
        <v>0</v>
      </c>
      <c r="G73" s="46">
        <v>0</v>
      </c>
      <c r="H73" s="56" t="s">
        <v>27</v>
      </c>
      <c r="I73" s="56" t="s">
        <v>27</v>
      </c>
      <c r="J73" s="56" t="s">
        <v>27</v>
      </c>
      <c r="K73" s="57"/>
    </row>
    <row r="74" spans="1:11" ht="53.25" customHeight="1" thickBot="1" thickTop="1">
      <c r="A74" s="56"/>
      <c r="B74" s="58"/>
      <c r="C74" s="56"/>
      <c r="D74" s="56"/>
      <c r="E74" s="46">
        <v>5000</v>
      </c>
      <c r="F74" s="46">
        <v>0</v>
      </c>
      <c r="G74" s="46">
        <v>0</v>
      </c>
      <c r="H74" s="56"/>
      <c r="I74" s="56"/>
      <c r="J74" s="56"/>
      <c r="K74" s="57"/>
    </row>
    <row r="75" spans="1:11" ht="56.25" customHeight="1" thickBot="1" thickTop="1">
      <c r="A75" s="56"/>
      <c r="B75" s="58"/>
      <c r="C75" s="56"/>
      <c r="D75" s="56"/>
      <c r="E75" s="46">
        <v>0</v>
      </c>
      <c r="F75" s="46">
        <v>0</v>
      </c>
      <c r="G75" s="46">
        <v>0</v>
      </c>
      <c r="H75" s="56"/>
      <c r="I75" s="56"/>
      <c r="J75" s="56"/>
      <c r="K75" s="57"/>
    </row>
    <row r="76" spans="1:11" ht="33.75" customHeight="1" thickBot="1" thickTop="1">
      <c r="A76" s="56" t="s">
        <v>31</v>
      </c>
      <c r="B76" s="58" t="s">
        <v>93</v>
      </c>
      <c r="C76" s="56" t="s">
        <v>29</v>
      </c>
      <c r="D76" s="65"/>
      <c r="E76" s="46">
        <v>47000</v>
      </c>
      <c r="F76" s="46">
        <v>0</v>
      </c>
      <c r="G76" s="46">
        <v>0</v>
      </c>
      <c r="H76" s="56" t="s">
        <v>27</v>
      </c>
      <c r="I76" s="56" t="s">
        <v>27</v>
      </c>
      <c r="J76" s="56" t="s">
        <v>27</v>
      </c>
      <c r="K76" s="57"/>
    </row>
    <row r="77" spans="1:11" ht="39" customHeight="1" thickBot="1" thickTop="1">
      <c r="A77" s="56"/>
      <c r="B77" s="58"/>
      <c r="C77" s="56"/>
      <c r="D77" s="65"/>
      <c r="E77" s="46">
        <v>4000</v>
      </c>
      <c r="F77" s="46">
        <v>0</v>
      </c>
      <c r="G77" s="46">
        <v>0</v>
      </c>
      <c r="H77" s="56"/>
      <c r="I77" s="56"/>
      <c r="J77" s="56"/>
      <c r="K77" s="57"/>
    </row>
    <row r="78" spans="1:11" ht="63" customHeight="1" thickBot="1" thickTop="1">
      <c r="A78" s="56"/>
      <c r="B78" s="58"/>
      <c r="C78" s="56"/>
      <c r="D78" s="65"/>
      <c r="E78" s="46">
        <v>0</v>
      </c>
      <c r="F78" s="46">
        <v>0</v>
      </c>
      <c r="G78" s="46">
        <v>0</v>
      </c>
      <c r="H78" s="56"/>
      <c r="I78" s="56"/>
      <c r="J78" s="56"/>
      <c r="K78" s="57"/>
    </row>
    <row r="79" spans="1:11" ht="47.25" customHeight="1" thickBot="1" thickTop="1">
      <c r="A79" s="56" t="s">
        <v>32</v>
      </c>
      <c r="B79" s="58" t="s">
        <v>42</v>
      </c>
      <c r="C79" s="56" t="s">
        <v>29</v>
      </c>
      <c r="D79" s="56"/>
      <c r="E79" s="46">
        <v>63000</v>
      </c>
      <c r="F79" s="46">
        <v>0</v>
      </c>
      <c r="G79" s="46">
        <v>0</v>
      </c>
      <c r="H79" s="59" t="s">
        <v>81</v>
      </c>
      <c r="I79" s="56" t="s">
        <v>27</v>
      </c>
      <c r="J79" s="59" t="s">
        <v>82</v>
      </c>
      <c r="K79" s="60" t="s">
        <v>83</v>
      </c>
    </row>
    <row r="80" spans="1:11" ht="54" customHeight="1" thickBot="1" thickTop="1">
      <c r="A80" s="56"/>
      <c r="B80" s="58"/>
      <c r="C80" s="56"/>
      <c r="D80" s="56"/>
      <c r="E80" s="46">
        <v>7000</v>
      </c>
      <c r="F80" s="46">
        <v>500</v>
      </c>
      <c r="G80" s="40">
        <v>500</v>
      </c>
      <c r="H80" s="59"/>
      <c r="I80" s="56"/>
      <c r="J80" s="59"/>
      <c r="K80" s="60"/>
    </row>
    <row r="81" spans="1:11" ht="81.75" customHeight="1" thickBot="1" thickTop="1">
      <c r="A81" s="56"/>
      <c r="B81" s="58"/>
      <c r="C81" s="56"/>
      <c r="D81" s="56"/>
      <c r="E81" s="46">
        <v>0</v>
      </c>
      <c r="F81" s="46">
        <v>0</v>
      </c>
      <c r="G81" s="46">
        <v>0</v>
      </c>
      <c r="H81" s="59"/>
      <c r="I81" s="56"/>
      <c r="J81" s="59"/>
      <c r="K81" s="60"/>
    </row>
    <row r="82" spans="1:11" ht="27" customHeight="1" thickBot="1" thickTop="1">
      <c r="A82" s="56" t="s">
        <v>33</v>
      </c>
      <c r="B82" s="67" t="s">
        <v>94</v>
      </c>
      <c r="C82" s="56" t="s">
        <v>34</v>
      </c>
      <c r="D82" s="56"/>
      <c r="E82" s="46">
        <v>8000</v>
      </c>
      <c r="F82" s="46">
        <v>0</v>
      </c>
      <c r="G82" s="46">
        <v>0</v>
      </c>
      <c r="H82" s="56" t="s">
        <v>27</v>
      </c>
      <c r="I82" s="56" t="s">
        <v>27</v>
      </c>
      <c r="J82" s="56" t="s">
        <v>27</v>
      </c>
      <c r="K82" s="57"/>
    </row>
    <row r="83" spans="1:11" ht="32.25" customHeight="1" thickBot="1" thickTop="1">
      <c r="A83" s="56"/>
      <c r="B83" s="67"/>
      <c r="C83" s="56"/>
      <c r="D83" s="56"/>
      <c r="E83" s="46">
        <v>2000</v>
      </c>
      <c r="F83" s="46">
        <v>0</v>
      </c>
      <c r="G83" s="46">
        <v>0</v>
      </c>
      <c r="H83" s="56"/>
      <c r="I83" s="56"/>
      <c r="J83" s="56"/>
      <c r="K83" s="57"/>
    </row>
    <row r="84" spans="1:11" ht="29.25" customHeight="1" thickBot="1" thickTop="1">
      <c r="A84" s="56"/>
      <c r="B84" s="67"/>
      <c r="C84" s="56"/>
      <c r="D84" s="56"/>
      <c r="E84" s="46">
        <v>0</v>
      </c>
      <c r="F84" s="46">
        <v>0</v>
      </c>
      <c r="G84" s="46">
        <v>0</v>
      </c>
      <c r="H84" s="56"/>
      <c r="I84" s="56"/>
      <c r="J84" s="56"/>
      <c r="K84" s="57"/>
    </row>
    <row r="85" spans="1:11" ht="51.75" customHeight="1" thickBot="1" thickTop="1">
      <c r="A85" s="56" t="s">
        <v>35</v>
      </c>
      <c r="B85" s="58" t="s">
        <v>95</v>
      </c>
      <c r="C85" s="56" t="s">
        <v>29</v>
      </c>
      <c r="D85" s="56"/>
      <c r="E85" s="46">
        <v>23000</v>
      </c>
      <c r="F85" s="46">
        <v>0</v>
      </c>
      <c r="G85" s="46">
        <v>0</v>
      </c>
      <c r="H85" s="56" t="s">
        <v>27</v>
      </c>
      <c r="I85" s="56" t="s">
        <v>27</v>
      </c>
      <c r="J85" s="56" t="s">
        <v>27</v>
      </c>
      <c r="K85" s="57"/>
    </row>
    <row r="86" spans="1:11" ht="62.25" customHeight="1" thickBot="1" thickTop="1">
      <c r="A86" s="56"/>
      <c r="B86" s="58"/>
      <c r="C86" s="56"/>
      <c r="D86" s="56"/>
      <c r="E86" s="46">
        <v>6000</v>
      </c>
      <c r="F86" s="46">
        <v>0</v>
      </c>
      <c r="G86" s="46">
        <v>0</v>
      </c>
      <c r="H86" s="56"/>
      <c r="I86" s="56"/>
      <c r="J86" s="56"/>
      <c r="K86" s="57"/>
    </row>
    <row r="87" spans="1:11" ht="115.5" customHeight="1" thickBot="1" thickTop="1">
      <c r="A87" s="56"/>
      <c r="B87" s="58"/>
      <c r="C87" s="56"/>
      <c r="D87" s="56"/>
      <c r="E87" s="46">
        <v>0</v>
      </c>
      <c r="F87" s="46">
        <v>0</v>
      </c>
      <c r="G87" s="46">
        <v>0</v>
      </c>
      <c r="H87" s="56"/>
      <c r="I87" s="56"/>
      <c r="J87" s="56"/>
      <c r="K87" s="57"/>
    </row>
    <row r="88" spans="1:11" ht="18" customHeight="1" thickBot="1" thickTop="1">
      <c r="A88" s="76" t="s">
        <v>24</v>
      </c>
      <c r="B88" s="77" t="s">
        <v>96</v>
      </c>
      <c r="C88" s="78"/>
      <c r="D88" s="78"/>
      <c r="E88" s="36">
        <f aca="true" t="shared" si="2" ref="E88:G90">E91</f>
        <v>90000</v>
      </c>
      <c r="F88" s="36">
        <f t="shared" si="2"/>
        <v>30000</v>
      </c>
      <c r="G88" s="36">
        <f t="shared" si="2"/>
        <v>30000</v>
      </c>
      <c r="H88" s="76"/>
      <c r="I88" s="76"/>
      <c r="J88" s="76"/>
      <c r="K88" s="76"/>
    </row>
    <row r="89" spans="1:11" ht="18" customHeight="1" thickBot="1" thickTop="1">
      <c r="A89" s="76"/>
      <c r="B89" s="77"/>
      <c r="C89" s="78"/>
      <c r="D89" s="78"/>
      <c r="E89" s="36">
        <f t="shared" si="2"/>
        <v>0</v>
      </c>
      <c r="F89" s="36">
        <f t="shared" si="2"/>
        <v>0</v>
      </c>
      <c r="G89" s="36">
        <f t="shared" si="2"/>
        <v>0</v>
      </c>
      <c r="H89" s="76"/>
      <c r="I89" s="76"/>
      <c r="J89" s="76"/>
      <c r="K89" s="76"/>
    </row>
    <row r="90" spans="1:11" ht="17.25" customHeight="1" thickBot="1" thickTop="1">
      <c r="A90" s="76"/>
      <c r="B90" s="77"/>
      <c r="C90" s="78"/>
      <c r="D90" s="78"/>
      <c r="E90" s="36">
        <f t="shared" si="2"/>
        <v>0</v>
      </c>
      <c r="F90" s="36">
        <f t="shared" si="2"/>
        <v>0</v>
      </c>
      <c r="G90" s="36">
        <f t="shared" si="2"/>
        <v>0</v>
      </c>
      <c r="H90" s="76"/>
      <c r="I90" s="76"/>
      <c r="J90" s="76"/>
      <c r="K90" s="76"/>
    </row>
    <row r="91" spans="1:11" ht="28.5" customHeight="1" thickBot="1" thickTop="1">
      <c r="A91" s="79" t="s">
        <v>21</v>
      </c>
      <c r="B91" s="66" t="s">
        <v>98</v>
      </c>
      <c r="C91" s="82" t="s">
        <v>22</v>
      </c>
      <c r="D91" s="74" t="s">
        <v>62</v>
      </c>
      <c r="E91" s="39">
        <v>90000</v>
      </c>
      <c r="F91" s="39">
        <v>30000</v>
      </c>
      <c r="G91" s="48">
        <v>30000</v>
      </c>
      <c r="H91" s="72" t="s">
        <v>25</v>
      </c>
      <c r="I91" s="70"/>
      <c r="J91" s="72" t="s">
        <v>26</v>
      </c>
      <c r="K91" s="75" t="s">
        <v>63</v>
      </c>
    </row>
    <row r="92" spans="1:11" ht="24.75" customHeight="1" thickBot="1" thickTop="1">
      <c r="A92" s="80"/>
      <c r="B92" s="66"/>
      <c r="C92" s="82"/>
      <c r="D92" s="74"/>
      <c r="E92" s="37"/>
      <c r="F92" s="37"/>
      <c r="G92" s="37"/>
      <c r="H92" s="72"/>
      <c r="I92" s="71"/>
      <c r="J92" s="73"/>
      <c r="K92" s="75"/>
    </row>
    <row r="93" spans="1:11" ht="102.75" customHeight="1" thickBot="1" thickTop="1">
      <c r="A93" s="80"/>
      <c r="B93" s="66"/>
      <c r="C93" s="82"/>
      <c r="D93" s="74"/>
      <c r="E93" s="37"/>
      <c r="F93" s="37"/>
      <c r="G93" s="37"/>
      <c r="H93" s="72"/>
      <c r="I93" s="71"/>
      <c r="J93" s="73"/>
      <c r="K93" s="75"/>
    </row>
    <row r="94" spans="1:11" ht="15" customHeight="1" thickTop="1">
      <c r="A94" s="26"/>
      <c r="B94" s="31"/>
      <c r="C94" s="32"/>
      <c r="D94" s="33"/>
      <c r="E94" s="29"/>
      <c r="F94" s="29"/>
      <c r="G94" s="29"/>
      <c r="H94" s="30"/>
      <c r="I94" s="34"/>
      <c r="J94" s="35"/>
      <c r="K94" s="27"/>
    </row>
    <row r="95" spans="1:11" ht="15" customHeight="1">
      <c r="A95" s="107"/>
      <c r="B95" s="107"/>
      <c r="C95" s="107"/>
      <c r="D95" s="107"/>
      <c r="E95" s="107"/>
      <c r="F95" s="107"/>
      <c r="G95" s="29"/>
      <c r="H95" s="30"/>
      <c r="I95" s="108" t="s">
        <v>97</v>
      </c>
      <c r="J95" s="108"/>
      <c r="K95" s="108"/>
    </row>
    <row r="96" spans="1:11" ht="17.25" customHeight="1">
      <c r="A96" s="107"/>
      <c r="B96" s="107"/>
      <c r="C96" s="107"/>
      <c r="D96" s="107"/>
      <c r="E96" s="107"/>
      <c r="F96" s="107"/>
      <c r="G96" s="29"/>
      <c r="H96" s="30"/>
      <c r="I96" s="108"/>
      <c r="J96" s="108"/>
      <c r="K96" s="108"/>
    </row>
    <row r="97" spans="1:18" ht="15" customHeight="1">
      <c r="A97" s="28"/>
      <c r="B97" s="61"/>
      <c r="C97" s="62"/>
      <c r="D97" s="62"/>
      <c r="E97" s="62"/>
      <c r="F97" s="62"/>
      <c r="G97" s="62"/>
      <c r="H97" s="62"/>
      <c r="I97" s="62"/>
      <c r="J97" s="62"/>
      <c r="K97" s="62"/>
      <c r="L97" s="9"/>
      <c r="M97" s="9"/>
      <c r="N97" s="9"/>
      <c r="O97" s="9"/>
      <c r="P97" s="9"/>
      <c r="Q97" s="9"/>
      <c r="R97" s="9"/>
    </row>
    <row r="98" spans="1:18" ht="13.5" customHeight="1">
      <c r="A98" s="10"/>
      <c r="B98" s="11"/>
      <c r="C98" s="12"/>
      <c r="D98" s="12"/>
      <c r="E98" s="12"/>
      <c r="F98" s="12"/>
      <c r="G98" s="12"/>
      <c r="H98" s="12"/>
      <c r="I98" s="12"/>
      <c r="J98" s="12"/>
      <c r="K98" s="12"/>
      <c r="L98" s="13"/>
      <c r="M98" s="13"/>
      <c r="N98" s="13"/>
      <c r="O98" s="13"/>
      <c r="P98" s="13"/>
      <c r="Q98" s="13"/>
      <c r="R98" s="13"/>
    </row>
    <row r="99" spans="1:18" ht="15.75" customHeight="1">
      <c r="A99" s="63"/>
      <c r="B99" s="63"/>
      <c r="C99" s="63"/>
      <c r="D99" s="63"/>
      <c r="E99" s="63"/>
      <c r="F99" s="63"/>
      <c r="G99" s="14"/>
      <c r="H99" s="13"/>
      <c r="I99" s="64"/>
      <c r="J99" s="64"/>
      <c r="K99" s="64"/>
      <c r="L99" s="13"/>
      <c r="M99" s="13"/>
      <c r="N99" s="13"/>
      <c r="O99" s="13"/>
      <c r="P99" s="13"/>
      <c r="Q99" s="13"/>
      <c r="R99" s="13"/>
    </row>
    <row r="100" spans="1:18" ht="15.75" customHeight="1">
      <c r="A100" s="63"/>
      <c r="B100" s="63"/>
      <c r="C100" s="63"/>
      <c r="D100" s="63"/>
      <c r="E100" s="63"/>
      <c r="F100" s="63"/>
      <c r="G100" s="14"/>
      <c r="H100" s="15"/>
      <c r="I100" s="64"/>
      <c r="J100" s="64"/>
      <c r="K100" s="64"/>
      <c r="L100" s="13"/>
      <c r="M100" s="13"/>
      <c r="N100" s="13"/>
      <c r="O100" s="13"/>
      <c r="P100" s="13"/>
      <c r="Q100" s="13"/>
      <c r="R100" s="13"/>
    </row>
    <row r="101" spans="1:10" ht="15.75" customHeight="1">
      <c r="A101" s="16"/>
      <c r="B101" s="68"/>
      <c r="C101" s="68"/>
      <c r="D101" s="68"/>
      <c r="E101" s="17"/>
      <c r="F101" s="69"/>
      <c r="G101" s="69"/>
      <c r="H101" s="13"/>
      <c r="I101" s="13"/>
      <c r="J101" s="13"/>
    </row>
    <row r="102" spans="1:10" ht="15.75" customHeight="1">
      <c r="A102" s="16"/>
      <c r="B102" s="13"/>
      <c r="C102" s="13"/>
      <c r="D102" s="13"/>
      <c r="E102" s="13"/>
      <c r="F102" s="13"/>
      <c r="G102" s="13"/>
      <c r="H102" s="13"/>
      <c r="I102" s="13"/>
      <c r="J102" s="13"/>
    </row>
    <row r="103" spans="1:10" ht="15.75" customHeight="1">
      <c r="A103" s="16"/>
      <c r="B103" s="13"/>
      <c r="C103" s="13"/>
      <c r="D103" s="13"/>
      <c r="E103" s="13"/>
      <c r="F103" s="13"/>
      <c r="G103" s="13"/>
      <c r="H103" s="13"/>
      <c r="I103" s="13"/>
      <c r="J103" s="13"/>
    </row>
    <row r="104" spans="1:10" ht="15.75" customHeight="1">
      <c r="A104" s="16"/>
      <c r="B104" s="13"/>
      <c r="C104" s="13"/>
      <c r="D104" s="13"/>
      <c r="E104" s="13"/>
      <c r="F104" s="13"/>
      <c r="G104" s="13"/>
      <c r="H104" s="13"/>
      <c r="I104" s="13"/>
      <c r="J104" s="13"/>
    </row>
    <row r="105" spans="1:10" ht="15.75" customHeight="1">
      <c r="A105" s="16"/>
      <c r="B105" s="13"/>
      <c r="C105" s="13"/>
      <c r="D105" s="13"/>
      <c r="E105" s="16"/>
      <c r="F105" s="16"/>
      <c r="G105" s="13"/>
      <c r="H105" s="13"/>
      <c r="I105" s="13"/>
      <c r="J105" s="13"/>
    </row>
    <row r="106" spans="1:10" ht="15.75" customHeight="1">
      <c r="A106" s="16"/>
      <c r="B106" s="13"/>
      <c r="C106" s="13"/>
      <c r="D106" s="13"/>
      <c r="E106" s="13"/>
      <c r="F106" s="13"/>
      <c r="G106" s="13"/>
      <c r="H106" s="13"/>
      <c r="I106" s="13"/>
      <c r="J106" s="13"/>
    </row>
    <row r="107" spans="1:10" ht="15.75">
      <c r="A107" s="16"/>
      <c r="B107" s="13"/>
      <c r="C107" s="13"/>
      <c r="D107" s="13"/>
      <c r="E107" s="13"/>
      <c r="F107" s="13"/>
      <c r="G107" s="13"/>
      <c r="H107" s="13"/>
      <c r="I107" s="13"/>
      <c r="J107" s="13"/>
    </row>
  </sheetData>
  <sheetProtection/>
  <mergeCells count="193">
    <mergeCell ref="C61:C63"/>
    <mergeCell ref="D61:D63"/>
    <mergeCell ref="J73:J75"/>
    <mergeCell ref="A73:A75"/>
    <mergeCell ref="K61:K63"/>
    <mergeCell ref="A64:A66"/>
    <mergeCell ref="B64:B66"/>
    <mergeCell ref="C64:C66"/>
    <mergeCell ref="D64:D66"/>
    <mergeCell ref="K64:K66"/>
    <mergeCell ref="A61:A63"/>
    <mergeCell ref="B61:B63"/>
    <mergeCell ref="C55:C57"/>
    <mergeCell ref="D55:D57"/>
    <mergeCell ref="A55:A57"/>
    <mergeCell ref="A95:F96"/>
    <mergeCell ref="I95:K96"/>
    <mergeCell ref="I70:I72"/>
    <mergeCell ref="J70:J72"/>
    <mergeCell ref="J88:J90"/>
    <mergeCell ref="H70:H72"/>
    <mergeCell ref="H73:H75"/>
    <mergeCell ref="K52:K54"/>
    <mergeCell ref="A49:A51"/>
    <mergeCell ref="B49:B51"/>
    <mergeCell ref="C49:C51"/>
    <mergeCell ref="K58:K60"/>
    <mergeCell ref="A58:A60"/>
    <mergeCell ref="B58:B60"/>
    <mergeCell ref="C58:C60"/>
    <mergeCell ref="D58:D60"/>
    <mergeCell ref="B55:B57"/>
    <mergeCell ref="K46:K48"/>
    <mergeCell ref="A43:A45"/>
    <mergeCell ref="B43:B45"/>
    <mergeCell ref="C43:C45"/>
    <mergeCell ref="K55:K57"/>
    <mergeCell ref="K49:K51"/>
    <mergeCell ref="A52:A54"/>
    <mergeCell ref="B52:B54"/>
    <mergeCell ref="C52:C54"/>
    <mergeCell ref="D52:D54"/>
    <mergeCell ref="K40:K42"/>
    <mergeCell ref="A34:A36"/>
    <mergeCell ref="B34:B36"/>
    <mergeCell ref="C34:C36"/>
    <mergeCell ref="D49:D51"/>
    <mergeCell ref="K43:K45"/>
    <mergeCell ref="A46:A48"/>
    <mergeCell ref="B46:B48"/>
    <mergeCell ref="C46:C48"/>
    <mergeCell ref="D46:D48"/>
    <mergeCell ref="A31:A33"/>
    <mergeCell ref="B31:B33"/>
    <mergeCell ref="C31:C33"/>
    <mergeCell ref="D31:D33"/>
    <mergeCell ref="D43:D45"/>
    <mergeCell ref="K34:K36"/>
    <mergeCell ref="A40:A42"/>
    <mergeCell ref="B40:B42"/>
    <mergeCell ref="C40:C42"/>
    <mergeCell ref="D40:D42"/>
    <mergeCell ref="A25:A27"/>
    <mergeCell ref="B25:B27"/>
    <mergeCell ref="C25:C27"/>
    <mergeCell ref="D25:D27"/>
    <mergeCell ref="A28:A30"/>
    <mergeCell ref="K25:K27"/>
    <mergeCell ref="B28:B30"/>
    <mergeCell ref="C28:C30"/>
    <mergeCell ref="D28:D30"/>
    <mergeCell ref="I10:I14"/>
    <mergeCell ref="J10:J14"/>
    <mergeCell ref="A10:A14"/>
    <mergeCell ref="B10:B14"/>
    <mergeCell ref="C10:C14"/>
    <mergeCell ref="D10:D14"/>
    <mergeCell ref="E10:G10"/>
    <mergeCell ref="K16:K18"/>
    <mergeCell ref="I16:I18"/>
    <mergeCell ref="J16:J18"/>
    <mergeCell ref="K10:K14"/>
    <mergeCell ref="B2:K2"/>
    <mergeCell ref="B3:K3"/>
    <mergeCell ref="B4:I4"/>
    <mergeCell ref="C5:J9"/>
    <mergeCell ref="K5:K9"/>
    <mergeCell ref="H10:H14"/>
    <mergeCell ref="H16:H18"/>
    <mergeCell ref="A19:A21"/>
    <mergeCell ref="B19:B21"/>
    <mergeCell ref="C19:C21"/>
    <mergeCell ref="D19:D21"/>
    <mergeCell ref="H19:H21"/>
    <mergeCell ref="A16:A18"/>
    <mergeCell ref="B16:B18"/>
    <mergeCell ref="C16:C18"/>
    <mergeCell ref="D16:D18"/>
    <mergeCell ref="I19:I21"/>
    <mergeCell ref="J31:J33"/>
    <mergeCell ref="K31:K33"/>
    <mergeCell ref="K70:K72"/>
    <mergeCell ref="I22:I24"/>
    <mergeCell ref="J22:J24"/>
    <mergeCell ref="J37:J39"/>
    <mergeCell ref="K37:K39"/>
    <mergeCell ref="J19:J21"/>
    <mergeCell ref="K19:K21"/>
    <mergeCell ref="D22:D24"/>
    <mergeCell ref="H22:H24"/>
    <mergeCell ref="B73:B75"/>
    <mergeCell ref="C73:C75"/>
    <mergeCell ref="K73:K75"/>
    <mergeCell ref="D73:D75"/>
    <mergeCell ref="K28:K30"/>
    <mergeCell ref="H31:H33"/>
    <mergeCell ref="I31:I33"/>
    <mergeCell ref="D34:D36"/>
    <mergeCell ref="K22:K24"/>
    <mergeCell ref="A37:A39"/>
    <mergeCell ref="B37:B39"/>
    <mergeCell ref="C37:C39"/>
    <mergeCell ref="D37:D39"/>
    <mergeCell ref="H37:H39"/>
    <mergeCell ref="I37:I39"/>
    <mergeCell ref="A22:A24"/>
    <mergeCell ref="B22:B24"/>
    <mergeCell ref="C22:C24"/>
    <mergeCell ref="K91:K93"/>
    <mergeCell ref="A88:A90"/>
    <mergeCell ref="B88:B90"/>
    <mergeCell ref="C88:C90"/>
    <mergeCell ref="D88:D90"/>
    <mergeCell ref="H88:H90"/>
    <mergeCell ref="I88:I90"/>
    <mergeCell ref="K88:K90"/>
    <mergeCell ref="A91:A93"/>
    <mergeCell ref="C91:C93"/>
    <mergeCell ref="B101:D101"/>
    <mergeCell ref="F101:G101"/>
    <mergeCell ref="I91:I93"/>
    <mergeCell ref="J91:J93"/>
    <mergeCell ref="D91:D93"/>
    <mergeCell ref="H91:H93"/>
    <mergeCell ref="A76:A78"/>
    <mergeCell ref="B76:B78"/>
    <mergeCell ref="H76:H78"/>
    <mergeCell ref="I76:I78"/>
    <mergeCell ref="A70:A72"/>
    <mergeCell ref="B70:B72"/>
    <mergeCell ref="C70:C72"/>
    <mergeCell ref="D70:D72"/>
    <mergeCell ref="I73:I75"/>
    <mergeCell ref="J76:J78"/>
    <mergeCell ref="K76:K78"/>
    <mergeCell ref="B97:K97"/>
    <mergeCell ref="A99:F100"/>
    <mergeCell ref="I99:K100"/>
    <mergeCell ref="C76:C78"/>
    <mergeCell ref="D76:D78"/>
    <mergeCell ref="B91:B93"/>
    <mergeCell ref="A82:A84"/>
    <mergeCell ref="B82:B84"/>
    <mergeCell ref="C82:C84"/>
    <mergeCell ref="D82:D84"/>
    <mergeCell ref="A79:A81"/>
    <mergeCell ref="B79:B81"/>
    <mergeCell ref="C79:C81"/>
    <mergeCell ref="D79:D81"/>
    <mergeCell ref="J79:J81"/>
    <mergeCell ref="K79:K81"/>
    <mergeCell ref="H82:H84"/>
    <mergeCell ref="I82:I84"/>
    <mergeCell ref="J82:J84"/>
    <mergeCell ref="K82:K84"/>
    <mergeCell ref="H79:H81"/>
    <mergeCell ref="I79:I81"/>
    <mergeCell ref="H85:H87"/>
    <mergeCell ref="I85:I87"/>
    <mergeCell ref="J85:J87"/>
    <mergeCell ref="K85:K87"/>
    <mergeCell ref="A85:A87"/>
    <mergeCell ref="B85:B87"/>
    <mergeCell ref="C85:C87"/>
    <mergeCell ref="D85:D87"/>
    <mergeCell ref="H67:H69"/>
    <mergeCell ref="I67:I69"/>
    <mergeCell ref="J67:J69"/>
    <mergeCell ref="K67:K69"/>
    <mergeCell ref="A67:A69"/>
    <mergeCell ref="B67:B69"/>
    <mergeCell ref="C67:C69"/>
    <mergeCell ref="D67:D69"/>
  </mergeCells>
  <printOptions horizontalCentered="1"/>
  <pageMargins left="0.5905511811023623" right="0.2362204724409449" top="0.5905511811023623" bottom="0.5905511811023623" header="0" footer="0"/>
  <pageSetup fitToHeight="50" horizontalDpi="600" verticalDpi="600" orientation="landscape" paperSize="9" scale="67" r:id="rId1"/>
  <rowBreaks count="5" manualBreakCount="5">
    <brk id="27" max="10" man="1"/>
    <brk id="42" max="10" man="1"/>
    <brk id="54" max="10" man="1"/>
    <brk id="66" max="10" man="1"/>
    <brk id="84"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6">
      <selection activeCell="F5" sqref="F5"/>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2010-10-28T07:17:01Z</cp:lastPrinted>
  <dcterms:created xsi:type="dcterms:W3CDTF">2006-09-28T05:33:49Z</dcterms:created>
  <dcterms:modified xsi:type="dcterms:W3CDTF">2011-02-18T07:53:38Z</dcterms:modified>
  <cp:category/>
  <cp:version/>
  <cp:contentType/>
  <cp:contentStatus/>
</cp:coreProperties>
</file>